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3 - DOMAINE D'ACTIVITE\305AssurDependance\ValeurMonetair\NegocVM\Travaux 2021\RECENSEMENT\v4\"/>
    </mc:Choice>
  </mc:AlternateContent>
  <workbookProtection workbookAlgorithmName="SHA-512" workbookHashValue="GMPUZIuLi6hHoLDQR2+7sq72suFvczHMmwpDKff9BTqtHksWetQ8ICVxOchvF7Evd91pJmsvxe62X1Mw48MfTg==" workbookSaltValue="Yg36YAkuRVGcJNkOTn/0bw==" workbookSpinCount="100000" lockStructure="1"/>
  <bookViews>
    <workbookView xWindow="0" yWindow="0" windowWidth="28800" windowHeight="11700" tabRatio="792"/>
  </bookViews>
  <sheets>
    <sheet name="F1" sheetId="3" r:id="rId1"/>
    <sheet name="F2 SAS" sheetId="53" r:id="rId2"/>
    <sheet name="F2 FHL" sheetId="61" r:id="rId3"/>
    <sheet name="F2 ETAT-COMMUNAL" sheetId="62" r:id="rId4"/>
    <sheet name="F2 TOTAL" sheetId="63" r:id="rId5"/>
    <sheet name="F3" sheetId="59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  <definedName name="_xlnm.Print_Area" localSheetId="0">'F1'!$B$2:$H$46</definedName>
  </definedNames>
  <calcPr calcId="162913"/>
</workbook>
</file>

<file path=xl/calcChain.xml><?xml version="1.0" encoding="utf-8"?>
<calcChain xmlns="http://schemas.openxmlformats.org/spreadsheetml/2006/main">
  <c r="C14" i="63" l="1"/>
  <c r="H56" i="59" l="1"/>
  <c r="G56" i="59"/>
  <c r="F56" i="59"/>
  <c r="E56" i="59"/>
  <c r="D56" i="59"/>
  <c r="J2" i="59" l="1"/>
  <c r="G56" i="62"/>
  <c r="G55" i="62"/>
  <c r="G54" i="62"/>
  <c r="G53" i="62"/>
  <c r="G52" i="62"/>
  <c r="G51" i="62"/>
  <c r="G49" i="62"/>
  <c r="G48" i="62"/>
  <c r="G47" i="62"/>
  <c r="G46" i="62"/>
  <c r="G45" i="62"/>
  <c r="G44" i="62"/>
  <c r="G43" i="62"/>
  <c r="G42" i="62"/>
  <c r="G40" i="62"/>
  <c r="G39" i="62"/>
  <c r="G38" i="62"/>
  <c r="G37" i="62"/>
  <c r="G36" i="62"/>
  <c r="G34" i="62"/>
  <c r="G33" i="62"/>
  <c r="G32" i="62"/>
  <c r="G31" i="62"/>
  <c r="G30" i="62"/>
  <c r="G29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56" i="61"/>
  <c r="G55" i="61"/>
  <c r="G54" i="61"/>
  <c r="G53" i="61"/>
  <c r="G52" i="61"/>
  <c r="G51" i="61"/>
  <c r="G49" i="61"/>
  <c r="G48" i="61"/>
  <c r="G47" i="61"/>
  <c r="G46" i="61"/>
  <c r="G45" i="61"/>
  <c r="G44" i="61"/>
  <c r="G43" i="61"/>
  <c r="G42" i="61"/>
  <c r="G40" i="61"/>
  <c r="G39" i="61"/>
  <c r="G38" i="61"/>
  <c r="G37" i="61"/>
  <c r="G36" i="61"/>
  <c r="G34" i="61"/>
  <c r="G33" i="61"/>
  <c r="G32" i="61"/>
  <c r="G31" i="61"/>
  <c r="G30" i="61"/>
  <c r="G29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56" i="53"/>
  <c r="G55" i="53"/>
  <c r="G54" i="53"/>
  <c r="G53" i="53"/>
  <c r="G52" i="53"/>
  <c r="G51" i="53"/>
  <c r="G49" i="53"/>
  <c r="G48" i="53"/>
  <c r="G47" i="53"/>
  <c r="G46" i="53"/>
  <c r="G45" i="53"/>
  <c r="G44" i="53"/>
  <c r="G43" i="53"/>
  <c r="G42" i="53"/>
  <c r="G40" i="53"/>
  <c r="G39" i="53"/>
  <c r="G38" i="53"/>
  <c r="G37" i="53"/>
  <c r="G36" i="53"/>
  <c r="G34" i="53"/>
  <c r="G33" i="53"/>
  <c r="G32" i="53"/>
  <c r="G31" i="53"/>
  <c r="G30" i="53"/>
  <c r="G29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J2" i="3" l="1"/>
  <c r="C38" i="59" l="1"/>
  <c r="C37" i="59"/>
  <c r="C36" i="59"/>
  <c r="C35" i="59"/>
  <c r="C34" i="59"/>
  <c r="C32" i="59"/>
  <c r="C31" i="59"/>
  <c r="C30" i="59"/>
  <c r="C29" i="59"/>
  <c r="C28" i="59"/>
  <c r="C27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56" i="63"/>
  <c r="C55" i="63"/>
  <c r="C54" i="63"/>
  <c r="C53" i="63"/>
  <c r="C52" i="63"/>
  <c r="C51" i="63"/>
  <c r="C49" i="63"/>
  <c r="C48" i="63"/>
  <c r="C47" i="63"/>
  <c r="C46" i="63"/>
  <c r="C45" i="63"/>
  <c r="C44" i="63"/>
  <c r="C43" i="63"/>
  <c r="C42" i="63"/>
  <c r="C40" i="63"/>
  <c r="C39" i="63"/>
  <c r="C38" i="63"/>
  <c r="C37" i="63"/>
  <c r="C36" i="63"/>
  <c r="C34" i="63"/>
  <c r="C33" i="63"/>
  <c r="C32" i="63"/>
  <c r="C31" i="63"/>
  <c r="C30" i="63"/>
  <c r="C29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56" i="62"/>
  <c r="C55" i="62"/>
  <c r="C54" i="62"/>
  <c r="C53" i="62"/>
  <c r="C52" i="62"/>
  <c r="C51" i="62"/>
  <c r="C49" i="62"/>
  <c r="C48" i="62"/>
  <c r="C47" i="62"/>
  <c r="C46" i="62"/>
  <c r="C45" i="62"/>
  <c r="C44" i="62"/>
  <c r="C43" i="62"/>
  <c r="C42" i="62"/>
  <c r="C40" i="62"/>
  <c r="C39" i="62"/>
  <c r="C38" i="62"/>
  <c r="C37" i="62"/>
  <c r="C36" i="62"/>
  <c r="C34" i="62"/>
  <c r="C33" i="62"/>
  <c r="C32" i="62"/>
  <c r="C31" i="62"/>
  <c r="C30" i="62"/>
  <c r="C29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56" i="61"/>
  <c r="C55" i="61"/>
  <c r="C54" i="61"/>
  <c r="C53" i="61"/>
  <c r="C52" i="61"/>
  <c r="C51" i="61"/>
  <c r="C49" i="61"/>
  <c r="C48" i="61"/>
  <c r="C47" i="61"/>
  <c r="C46" i="61"/>
  <c r="C45" i="61"/>
  <c r="C44" i="61"/>
  <c r="C43" i="61"/>
  <c r="C42" i="61"/>
  <c r="C40" i="61"/>
  <c r="C39" i="61"/>
  <c r="C38" i="61"/>
  <c r="C37" i="61"/>
  <c r="C36" i="61"/>
  <c r="C34" i="61"/>
  <c r="C33" i="61"/>
  <c r="C32" i="61"/>
  <c r="C31" i="61"/>
  <c r="C30" i="61"/>
  <c r="C29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F27" i="63"/>
  <c r="D27" i="63"/>
  <c r="G27" i="63" l="1"/>
  <c r="F56" i="63" l="1"/>
  <c r="F55" i="63"/>
  <c r="F54" i="63"/>
  <c r="F53" i="63"/>
  <c r="F52" i="63"/>
  <c r="F51" i="63"/>
  <c r="F49" i="63"/>
  <c r="F48" i="63"/>
  <c r="F47" i="63"/>
  <c r="F46" i="63"/>
  <c r="F45" i="63"/>
  <c r="F44" i="63"/>
  <c r="F43" i="63"/>
  <c r="F42" i="63"/>
  <c r="F40" i="63"/>
  <c r="F39" i="63"/>
  <c r="F38" i="63"/>
  <c r="F37" i="63"/>
  <c r="F36" i="63"/>
  <c r="F34" i="63"/>
  <c r="F33" i="63"/>
  <c r="F32" i="63"/>
  <c r="F31" i="63"/>
  <c r="F30" i="63"/>
  <c r="F29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D56" i="63"/>
  <c r="G56" i="63" s="1"/>
  <c r="D55" i="63"/>
  <c r="G55" i="63" s="1"/>
  <c r="D54" i="63"/>
  <c r="G54" i="63" s="1"/>
  <c r="D53" i="63"/>
  <c r="G53" i="63" s="1"/>
  <c r="D52" i="63"/>
  <c r="G52" i="63" s="1"/>
  <c r="D51" i="63"/>
  <c r="G51" i="63" s="1"/>
  <c r="D49" i="63"/>
  <c r="G49" i="63" s="1"/>
  <c r="D48" i="63"/>
  <c r="G48" i="63" s="1"/>
  <c r="D47" i="63"/>
  <c r="G47" i="63" s="1"/>
  <c r="D46" i="63"/>
  <c r="G46" i="63" s="1"/>
  <c r="D45" i="63"/>
  <c r="G45" i="63" s="1"/>
  <c r="D44" i="63"/>
  <c r="G44" i="63" s="1"/>
  <c r="D43" i="63"/>
  <c r="G43" i="63" s="1"/>
  <c r="D42" i="63"/>
  <c r="G42" i="63" s="1"/>
  <c r="D40" i="63"/>
  <c r="D39" i="63"/>
  <c r="D38" i="63"/>
  <c r="D37" i="63"/>
  <c r="D36" i="63"/>
  <c r="D34" i="63"/>
  <c r="D33" i="63"/>
  <c r="D32" i="63"/>
  <c r="D31" i="63"/>
  <c r="D30" i="63"/>
  <c r="D29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7" i="63"/>
  <c r="D8" i="62"/>
  <c r="D8" i="61"/>
  <c r="F58" i="62"/>
  <c r="D58" i="62"/>
  <c r="G58" i="62" s="1"/>
  <c r="D7" i="62"/>
  <c r="F58" i="61"/>
  <c r="D58" i="61"/>
  <c r="G58" i="61" s="1"/>
  <c r="D7" i="61"/>
  <c r="G23" i="63" l="1"/>
  <c r="G33" i="63"/>
  <c r="G16" i="63"/>
  <c r="G20" i="63"/>
  <c r="G30" i="63"/>
  <c r="G34" i="63"/>
  <c r="G39" i="63"/>
  <c r="G19" i="63"/>
  <c r="G17" i="63"/>
  <c r="G25" i="63"/>
  <c r="G36" i="63"/>
  <c r="G40" i="63"/>
  <c r="G15" i="63"/>
  <c r="G29" i="63"/>
  <c r="G38" i="63"/>
  <c r="G24" i="63"/>
  <c r="G21" i="63"/>
  <c r="G31" i="63"/>
  <c r="G18" i="63"/>
  <c r="G22" i="63"/>
  <c r="G26" i="63"/>
  <c r="G32" i="63"/>
  <c r="G37" i="63"/>
  <c r="F58" i="63"/>
  <c r="D58" i="63"/>
  <c r="G58" i="63" s="1"/>
  <c r="D7" i="59" l="1"/>
  <c r="J14" i="3" l="1"/>
  <c r="F58" i="53" l="1"/>
  <c r="D8" i="53" l="1"/>
  <c r="D7" i="53"/>
  <c r="D58" i="53"/>
  <c r="G58" i="53" s="1"/>
</calcChain>
</file>

<file path=xl/sharedStrings.xml><?xml version="1.0" encoding="utf-8"?>
<sst xmlns="http://schemas.openxmlformats.org/spreadsheetml/2006/main" count="232" uniqueCount="117">
  <si>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</si>
  <si>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</si>
  <si>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</si>
  <si>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</si>
  <si>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</si>
  <si>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</si>
  <si>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</si>
  <si>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</si>
  <si>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</si>
  <si>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</si>
  <si>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</si>
  <si>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</si>
  <si>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</si>
  <si>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</si>
  <si>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</si>
  <si>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</si>
  <si>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</si>
  <si>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</si>
  <si>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</si>
  <si>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</si>
  <si>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</si>
  <si>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</si>
  <si>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</si>
  <si>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</si>
  <si>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TOTAL GENERAL PERSONNEL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</si>
  <si>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</si>
  <si>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</si>
  <si>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</si>
  <si>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</si>
  <si>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</si>
  <si>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</si>
  <si>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</si>
  <si>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</si>
  <si>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</si>
  <si>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CODE PRESTATAIRE ATTRIBUE PAR LA CNS :</t>
  </si>
  <si>
    <t>Code à 6 chiffres (Art.6 du contrat-type d'aides et de soins)</t>
  </si>
  <si>
    <t>FONCTION :</t>
  </si>
  <si>
    <t>Auxiliaire de vie/Auxiliaire économe</t>
  </si>
  <si>
    <t>Diététicien</t>
  </si>
  <si>
    <t>C5*</t>
  </si>
  <si>
    <t>C6/PS1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</si>
  <si>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</si>
  <si>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</si>
  <si>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</si>
  <si>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</si>
  <si>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</si>
  <si>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</si>
  <si>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</si>
  <si>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</si>
  <si>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</si>
  <si>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</si>
  <si>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</si>
  <si>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</si>
  <si>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</si>
  <si>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</si>
  <si>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</si>
  <si>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TOTAL</t>
  </si>
  <si>
    <t>Nom de la structure</t>
  </si>
  <si>
    <t xml:space="preserve">Personnel d'assistance, de soins, et socio-éducatif 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</si>
  <si>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</si>
  <si>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</si>
  <si>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ATTENTION :  Ce formulaire ne concerne que le personnel lié à votre structure par un contrat de travail. La sous-traitance, le personnel extérieur ne sont pas concernés !</t>
  </si>
  <si>
    <t>FHL</t>
  </si>
  <si>
    <t>Licencié en sciences hospitalières</t>
  </si>
  <si>
    <t>Universitaire psychologue</t>
  </si>
  <si>
    <t>VERIFICATION</t>
  </si>
  <si>
    <t>Nombre de personnes composant le nombre d’ETP total</t>
  </si>
  <si>
    <t>NOM DE LA STRUCTURE :</t>
  </si>
  <si>
    <t xml:space="preserve">TELEPHONE : </t>
  </si>
  <si>
    <t xml:space="preserve">E-MAIL : </t>
  </si>
  <si>
    <t>Les comptes annuels ont-ils été révisés ?</t>
  </si>
  <si>
    <t>Heures payées par la mutualité</t>
  </si>
  <si>
    <t>Congé de maternité et d'accueil</t>
  </si>
  <si>
    <t>Dispenses de travail</t>
  </si>
  <si>
    <t>Maladie courte durée (inférieur au 77e jour)</t>
  </si>
  <si>
    <t>TOTAL DES HEURES D'ABSENCE</t>
  </si>
  <si>
    <t>Les auxiliaires de vie en formation (2e et 3e année), les aides-soignants en apprentissage pour adultes, les jobs de vacances, les apprentis et les personnes qui bénéficient d'une préretraite ne sont pas à recenser.</t>
  </si>
  <si>
    <t>Toute convention collective</t>
  </si>
  <si>
    <t>Type de convention collective n°1</t>
  </si>
  <si>
    <t>Type de convention collective n°2</t>
  </si>
  <si>
    <t>Type de convention collective n°3</t>
  </si>
  <si>
    <t>CONVENTION COLLECTIVE n°1</t>
  </si>
  <si>
    <t>CONVENTION COLLECTIVE n°2</t>
  </si>
  <si>
    <t>CONVENTION COLLECTIVE n°3</t>
  </si>
  <si>
    <t>C3/PS5</t>
  </si>
  <si>
    <t>Salarié non diplômé</t>
  </si>
  <si>
    <t>Salarié avec CATP ou CAP</t>
  </si>
  <si>
    <t>Salarié sans CATP</t>
  </si>
  <si>
    <t>Salarié avec 5ième sec. ou 9ième moyen</t>
  </si>
  <si>
    <t>Salarié sans 5ième sec. ou 9ième moyen</t>
  </si>
  <si>
    <t>Salarié avec 3ième sec. ou ens. moyen</t>
  </si>
  <si>
    <t>Salarié non diplômé - Aide cuisinière</t>
  </si>
  <si>
    <t>Salarié non diplômé - Lingère</t>
  </si>
  <si>
    <t>Salarié non diplômé - Chauffeur</t>
  </si>
  <si>
    <t>CA1</t>
  </si>
  <si>
    <t>CA2 / CS2</t>
  </si>
  <si>
    <t>CA3</t>
  </si>
  <si>
    <t>CA4 / CS4</t>
  </si>
  <si>
    <t>CA6 / CS6</t>
  </si>
  <si>
    <t>CA7 / CS7</t>
  </si>
  <si>
    <t>CA8 / CS8</t>
  </si>
  <si>
    <t>CA9 / CS9</t>
  </si>
  <si>
    <t>CA10 / CS10</t>
  </si>
  <si>
    <t>Salarié non diplômé - Nettoyage</t>
  </si>
  <si>
    <t>Données demandées dans le cadre de l'article 395bis du CSS - Recensement des données 2020
 Formulaire n°2 SAS : Recensement du personnel salarié par activité
(Explications : voir fiche technique 2)</t>
  </si>
  <si>
    <t>Données demandées dans le cadre de l'article 395bis du CSS - Recensement des données 2020
 Formulaire n°2 FHL : Recensement du personnel salarié par activité
(Explications : voir fiche technique 2)</t>
  </si>
  <si>
    <t>Données demandées dans le cadre de l'article 395bis du CSS - Recensement des données 2020
 Formulaire n°2 ETAT : Recensement du personnel salarié par activité
(Explications : voir fiche technique 2)</t>
  </si>
  <si>
    <t>Données demandées dans le cadre de l'article 395bis du CSS - Recensement des données 2020
 Formulaire n°2 TOTAL : Recensement du personnel salarié par activité
(Explications : voir fiche technique 2)</t>
  </si>
  <si>
    <t>Congé pour raisons familiales</t>
  </si>
  <si>
    <t>Données demandées dans le cadre de l'article 395bis du CSS - Recensement des données 2020
Formulaire n°1: Identification de la structure
(Explications : voir fiche technique 1)</t>
  </si>
  <si>
    <t>Nombre d'ETP total pour l'année de recensement (ne considérer que les périodes pendant lesquelles le salaire a été versé par l'employeur)</t>
  </si>
  <si>
    <t>Les auxiliaires de vie en formation (2e et 3e année), les aides-soignants en apprentissage pour adultes, les jobs de vacances, les apprentis et les personnes qui bénéficient d'une préretraite (ETP) ne sont pas à recenser dans ce formulaire.</t>
  </si>
  <si>
    <t>Les auxiliaires de vie en formation (2e et 3e année), les aides-soignants en apprentissage pour adultes, les jobs de vacances, les apprentis et les personnes qui bénéficient d'une préretraite (ETP) ne sont pas à recenser dans ce formulaire. Il y a un formulaire spécifique aux cas de préretraite.</t>
  </si>
  <si>
    <t>Données demandées dans le cadre de l'article 395bis du CSS - Recensement des données 2020
 Formulaire n°3 : Recensement des absences du personnel salarié
(Explications : voir fiche technique 3)</t>
  </si>
  <si>
    <t>TYPE D'ACTIVITE en 2020 :</t>
  </si>
  <si>
    <t>Maladie (longue durée ou pendant la période 01/04-30/06/2020)</t>
  </si>
  <si>
    <t>Heures payées par la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</si>
</sst>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10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28" borderId="26" applyNumberFormat="0" applyAlignment="0" applyProtection="0"/>
    <xf numFmtId="165" fontId="17" fillId="28" borderId="26" applyNumberFormat="0" applyAlignment="0" applyProtection="0"/>
    <xf numFmtId="0" fontId="17" fillId="28" borderId="26" applyNumberFormat="0" applyAlignment="0" applyProtection="0"/>
    <xf numFmtId="0" fontId="18" fillId="0" borderId="27" applyNumberFormat="0" applyFill="0" applyAlignment="0" applyProtection="0"/>
    <xf numFmtId="165" fontId="18" fillId="0" borderId="27" applyNumberFormat="0" applyFill="0" applyAlignment="0" applyProtection="0"/>
    <xf numFmtId="0" fontId="18" fillId="0" borderId="27" applyNumberFormat="0" applyFill="0" applyAlignment="0" applyProtection="0"/>
    <xf numFmtId="166" fontId="5" fillId="0" borderId="0" applyFont="0" applyFill="0" applyBorder="0" applyAlignment="0" applyProtection="0"/>
    <xf numFmtId="0" fontId="5" fillId="29" borderId="28" applyNumberFormat="0" applyFont="0" applyAlignment="0" applyProtection="0"/>
    <xf numFmtId="165" fontId="5" fillId="29" borderId="28" applyNumberFormat="0" applyFont="0" applyAlignment="0" applyProtection="0"/>
    <xf numFmtId="0" fontId="5" fillId="29" borderId="28" applyNumberFormat="0" applyFont="0" applyAlignment="0" applyProtection="0"/>
    <xf numFmtId="167" fontId="5" fillId="0" borderId="0" applyFont="0" applyFill="0" applyBorder="0" applyAlignment="0" applyProtection="0"/>
    <xf numFmtId="0" fontId="19" fillId="15" borderId="26" applyNumberFormat="0" applyAlignment="0" applyProtection="0"/>
    <xf numFmtId="165" fontId="19" fillId="15" borderId="26" applyNumberFormat="0" applyAlignment="0" applyProtection="0"/>
    <xf numFmtId="0" fontId="19" fillId="15" borderId="26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11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30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0" fillId="0" borderId="0"/>
    <xf numFmtId="0" fontId="11" fillId="0" borderId="0"/>
    <xf numFmtId="165" fontId="11" fillId="0" borderId="0"/>
    <xf numFmtId="165" fontId="10" fillId="0" borderId="0"/>
    <xf numFmtId="165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9" borderId="0" applyNumberFormat="0" applyBorder="0" applyAlignment="0" applyProtection="0"/>
    <xf numFmtId="165" fontId="16" fillId="9" borderId="0" applyNumberFormat="0" applyBorder="0" applyAlignment="0" applyProtection="0"/>
    <xf numFmtId="165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28" borderId="29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2" fillId="31" borderId="34" applyNumberFormat="0" applyAlignment="0" applyProtection="0"/>
  </cellStyleXfs>
  <cellXfs count="160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7" fillId="4" borderId="3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0" fontId="3" fillId="0" borderId="10" xfId="2" applyFont="1" applyFill="1" applyBorder="1" applyAlignment="1" applyProtection="1">
      <alignment vertical="center"/>
    </xf>
    <xf numFmtId="4" fontId="3" fillId="0" borderId="0" xfId="2" applyNumberFormat="1" applyFont="1" applyAlignment="1" applyProtection="1">
      <alignment horizontal="right" vertical="center"/>
    </xf>
    <xf numFmtId="0" fontId="3" fillId="3" borderId="4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center" vertical="center"/>
    </xf>
    <xf numFmtId="4" fontId="3" fillId="2" borderId="4" xfId="2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37" fillId="0" borderId="0" xfId="2" applyFont="1" applyBorder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7" fillId="0" borderId="12" xfId="2" applyFont="1" applyBorder="1" applyAlignment="1" applyProtection="1">
      <alignment horizontal="center" vertical="center"/>
    </xf>
    <xf numFmtId="0" fontId="37" fillId="0" borderId="8" xfId="2" applyFont="1" applyBorder="1" applyAlignment="1" applyProtection="1">
      <alignment horizontal="center" vertical="center"/>
    </xf>
    <xf numFmtId="0" fontId="37" fillId="0" borderId="13" xfId="2" applyFont="1" applyBorder="1" applyAlignment="1" applyProtection="1">
      <alignment horizontal="center" vertical="center"/>
    </xf>
    <xf numFmtId="0" fontId="36" fillId="0" borderId="7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vertical="center"/>
    </xf>
    <xf numFmtId="0" fontId="13" fillId="8" borderId="7" xfId="2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3" fillId="0" borderId="10" xfId="2" applyFont="1" applyBorder="1" applyAlignment="1" applyProtection="1">
      <alignment horizontal="left" vertical="center"/>
    </xf>
    <xf numFmtId="0" fontId="13" fillId="0" borderId="1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13" fillId="0" borderId="12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vertical="center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0" xfId="0" applyFont="1" applyFill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1" fontId="14" fillId="0" borderId="19" xfId="0" applyNumberFormat="1" applyFont="1" applyBorder="1" applyAlignment="1" applyProtection="1">
      <alignment vertical="center"/>
    </xf>
    <xf numFmtId="0" fontId="13" fillId="0" borderId="11" xfId="2" applyFont="1" applyFill="1" applyBorder="1" applyAlignment="1" applyProtection="1">
      <alignment horizontal="left" vertical="center"/>
    </xf>
    <xf numFmtId="0" fontId="39" fillId="0" borderId="1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0" fontId="3" fillId="0" borderId="0" xfId="2" quotePrefix="1" applyFont="1" applyAlignment="1" applyProtection="1">
      <alignment vertical="center"/>
    </xf>
    <xf numFmtId="0" fontId="3" fillId="5" borderId="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13" fillId="0" borderId="1" xfId="2" applyFont="1" applyBorder="1" applyAlignment="1" applyProtection="1">
      <alignment horizontal="left" vertical="center"/>
      <protection locked="0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Border="1" applyAlignment="1" applyProtection="1">
      <alignment horizontal="right" vertical="center"/>
    </xf>
    <xf numFmtId="4" fontId="3" fillId="2" borderId="4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Border="1" applyAlignment="1" applyProtection="1">
      <alignment horizontal="right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vertical="center"/>
    </xf>
    <xf numFmtId="0" fontId="13" fillId="7" borderId="3" xfId="2" applyFont="1" applyFill="1" applyBorder="1" applyAlignment="1" applyProtection="1">
      <alignment vertical="center" wrapText="1"/>
    </xf>
    <xf numFmtId="0" fontId="13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/>
    </xf>
    <xf numFmtId="4" fontId="3" fillId="0" borderId="1" xfId="2" applyNumberFormat="1" applyFont="1" applyBorder="1" applyAlignment="1" applyProtection="1">
      <alignment horizontal="right" vertical="center"/>
    </xf>
    <xf numFmtId="0" fontId="4" fillId="0" borderId="5" xfId="2" applyFont="1" applyBorder="1" applyAlignment="1" applyProtection="1">
      <alignment horizontal="center" vertical="center" wrapText="1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36" fillId="0" borderId="22" xfId="2" applyFont="1" applyFill="1" applyBorder="1" applyAlignment="1" applyProtection="1">
      <alignment horizontal="center" vertical="center" wrapText="1"/>
    </xf>
    <xf numFmtId="0" fontId="36" fillId="0" borderId="20" xfId="2" applyFont="1" applyFill="1" applyBorder="1" applyAlignment="1" applyProtection="1">
      <alignment horizontal="center" vertical="center" wrapText="1"/>
    </xf>
    <xf numFmtId="0" fontId="36" fillId="0" borderId="23" xfId="2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0" borderId="22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 wrapText="1"/>
    </xf>
    <xf numFmtId="0" fontId="4" fillId="8" borderId="17" xfId="2" applyFont="1" applyFill="1" applyBorder="1" applyAlignment="1" applyProtection="1">
      <alignment horizontal="left" vertical="center" wrapText="1"/>
    </xf>
    <xf numFmtId="0" fontId="4" fillId="8" borderId="24" xfId="2" applyFont="1" applyFill="1" applyBorder="1" applyAlignment="1" applyProtection="1">
      <alignment horizontal="left" vertical="center" wrapText="1"/>
    </xf>
    <xf numFmtId="0" fontId="4" fillId="8" borderId="21" xfId="2" applyFont="1" applyFill="1" applyBorder="1" applyAlignment="1" applyProtection="1">
      <alignment horizontal="left" vertical="center" wrapText="1"/>
    </xf>
    <xf numFmtId="0" fontId="4" fillId="8" borderId="18" xfId="2" applyFont="1" applyFill="1" applyBorder="1" applyAlignment="1" applyProtection="1">
      <alignment horizontal="left" vertical="center" wrapText="1"/>
    </xf>
    <xf numFmtId="0" fontId="4" fillId="8" borderId="25" xfId="2" applyFont="1" applyFill="1" applyBorder="1" applyAlignment="1" applyProtection="1">
      <alignment horizontal="left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6" fillId="7" borderId="2" xfId="2" applyFont="1" applyFill="1" applyBorder="1" applyAlignment="1" applyProtection="1">
      <alignment horizontal="left" vertical="center"/>
    </xf>
    <xf numFmtId="0" fontId="36" fillId="7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top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4" xfId="2" applyFont="1" applyFill="1" applyBorder="1" applyAlignment="1" applyProtection="1">
      <alignment horizontal="left" vertical="center"/>
    </xf>
    <xf numFmtId="0" fontId="4" fillId="8" borderId="21" xfId="2" applyFont="1" applyFill="1" applyBorder="1" applyAlignment="1" applyProtection="1">
      <alignment horizontal="left" vertical="center"/>
    </xf>
    <xf numFmtId="0" fontId="4" fillId="8" borderId="18" xfId="2" applyFont="1" applyFill="1" applyBorder="1" applyAlignment="1" applyProtection="1">
      <alignment horizontal="left" vertical="center"/>
    </xf>
    <xf numFmtId="0" fontId="4" fillId="8" borderId="25" xfId="2" applyFont="1" applyFill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37">
    <dxf>
      <fill>
        <patternFill>
          <bgColor rgb="FFFF000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3" name="ZoneTexte 2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3" name="ZoneTexte 2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zoomScaleNormal="100" workbookViewId="0">
      <selection activeCell="C5" sqref="C5:H5"/>
    </sheetView>
  </sheetViews>
  <sheetFormatPr baseColWidth="10" defaultColWidth="11.42578125" defaultRowHeight="15" customHeight="1"/>
  <cols>
    <col min="1" max="1" width="2.85546875" style="13" customWidth="1"/>
    <col min="2" max="2" width="38.5703125" style="13" customWidth="1"/>
    <col min="3" max="8" width="14.28515625" style="13" customWidth="1"/>
    <col min="9" max="9" width="2.85546875" style="13" customWidth="1"/>
    <col min="10" max="16384" width="11.42578125" style="13"/>
  </cols>
  <sheetData>
    <row r="1" spans="2:13" ht="15" customHeight="1" thickBot="1"/>
    <row r="2" spans="2:13" ht="60" customHeight="1" thickBot="1">
      <c r="B2" s="104" t="s">
        <v>109</v>
      </c>
      <c r="C2" s="105"/>
      <c r="D2" s="105"/>
      <c r="E2" s="105"/>
      <c r="F2" s="105"/>
      <c r="G2" s="105"/>
      <c r="H2" s="106"/>
      <c r="I2" s="29"/>
      <c r="J2" s="79" t="str">
        <f>IF(AND(C5&lt;&gt;"",C7&lt;&gt;"",C9&lt;&gt;"",C14&lt;&gt;"",D14&lt;&gt;"",E14&lt;&gt;"",F14&lt;&gt;"",G14&lt;&gt;"",H14&lt;&gt;"",D18&lt;&gt;"",D20&lt;&gt;"",D22&lt;&gt;"",C26&lt;&gt;"",C27&lt;&gt;"",C28&lt;&gt;"",C29&lt;&gt;"",C43&lt;&gt;""),"OK","NOK")</f>
        <v>NOK</v>
      </c>
    </row>
    <row r="3" spans="2:13" ht="15" customHeight="1">
      <c r="B3" s="30"/>
      <c r="C3" s="30"/>
      <c r="D3" s="30"/>
      <c r="E3" s="30"/>
      <c r="F3" s="30"/>
      <c r="G3" s="30"/>
      <c r="H3" s="30"/>
      <c r="I3" s="29"/>
    </row>
    <row r="4" spans="2:13" ht="15" customHeight="1">
      <c r="B4" s="31"/>
      <c r="C4" s="32"/>
      <c r="D4" s="32"/>
      <c r="E4" s="32"/>
      <c r="F4" s="32"/>
      <c r="G4" s="32"/>
      <c r="H4" s="33"/>
      <c r="I4" s="30"/>
    </row>
    <row r="5" spans="2:13" ht="15" customHeight="1">
      <c r="B5" s="34" t="s">
        <v>22</v>
      </c>
      <c r="C5" s="110"/>
      <c r="D5" s="111"/>
      <c r="E5" s="111"/>
      <c r="F5" s="111"/>
      <c r="G5" s="111"/>
      <c r="H5" s="112"/>
      <c r="I5" s="35"/>
    </row>
    <row r="6" spans="2:13" ht="15" customHeight="1">
      <c r="B6" s="37"/>
      <c r="C6" s="35"/>
      <c r="D6" s="11"/>
      <c r="E6" s="35"/>
      <c r="F6" s="35"/>
      <c r="G6" s="35"/>
      <c r="H6" s="36"/>
      <c r="I6" s="35"/>
    </row>
    <row r="7" spans="2:13" ht="15" customHeight="1">
      <c r="B7" s="34" t="s">
        <v>67</v>
      </c>
      <c r="C7" s="110"/>
      <c r="D7" s="111"/>
      <c r="E7" s="111"/>
      <c r="F7" s="111"/>
      <c r="G7" s="111"/>
      <c r="H7" s="112"/>
      <c r="I7" s="35"/>
    </row>
    <row r="8" spans="2:13" ht="15" customHeight="1">
      <c r="B8" s="37"/>
      <c r="C8" s="35"/>
      <c r="D8" s="11"/>
      <c r="E8" s="35"/>
      <c r="F8" s="35"/>
      <c r="G8" s="35"/>
      <c r="H8" s="36"/>
      <c r="I8" s="35"/>
    </row>
    <row r="9" spans="2:13" ht="15" customHeight="1">
      <c r="B9" s="34" t="s">
        <v>114</v>
      </c>
      <c r="C9" s="76"/>
      <c r="D9" s="35"/>
      <c r="E9" s="11"/>
      <c r="F9" s="11"/>
      <c r="G9" s="35"/>
      <c r="H9" s="54"/>
      <c r="I9" s="35"/>
    </row>
    <row r="10" spans="2:13" ht="15" customHeight="1">
      <c r="B10" s="37"/>
      <c r="C10" s="35"/>
      <c r="D10" s="11"/>
      <c r="E10" s="35"/>
      <c r="F10" s="35"/>
      <c r="G10" s="35"/>
      <c r="H10" s="54"/>
      <c r="I10" s="35"/>
    </row>
    <row r="11" spans="2:13" ht="15" customHeight="1">
      <c r="B11" s="37" t="s">
        <v>23</v>
      </c>
      <c r="C11" s="113"/>
      <c r="D11" s="114"/>
      <c r="E11" s="114"/>
      <c r="F11" s="114"/>
      <c r="G11" s="114"/>
      <c r="H11" s="115"/>
      <c r="I11" s="35"/>
    </row>
    <row r="12" spans="2:13" ht="15" customHeight="1">
      <c r="B12" s="37"/>
      <c r="C12" s="116"/>
      <c r="D12" s="117"/>
      <c r="E12" s="117"/>
      <c r="F12" s="117"/>
      <c r="G12" s="117"/>
      <c r="H12" s="118"/>
      <c r="I12" s="35"/>
    </row>
    <row r="13" spans="2:13" ht="15" customHeight="1" thickBot="1">
      <c r="B13" s="37"/>
      <c r="C13" s="11"/>
      <c r="D13" s="35"/>
      <c r="E13" s="35"/>
      <c r="F13" s="35"/>
      <c r="G13" s="35"/>
      <c r="H13" s="36"/>
      <c r="I13" s="35"/>
    </row>
    <row r="14" spans="2:13" ht="15" customHeight="1" thickBot="1">
      <c r="B14" s="38" t="s">
        <v>34</v>
      </c>
      <c r="C14" s="57"/>
      <c r="D14" s="57"/>
      <c r="E14" s="57"/>
      <c r="F14" s="57"/>
      <c r="G14" s="57"/>
      <c r="H14" s="57"/>
      <c r="I14" s="35"/>
      <c r="J14" s="64" t="str">
        <f>C14&amp;D14&amp;E14&amp;F14&amp;G14&amp;H14</f>
        <v/>
      </c>
      <c r="M14" s="39"/>
    </row>
    <row r="15" spans="2:13" ht="15" customHeight="1">
      <c r="B15" s="49" t="s">
        <v>35</v>
      </c>
      <c r="C15" s="40"/>
      <c r="D15" s="41"/>
      <c r="E15" s="41"/>
      <c r="F15" s="41"/>
      <c r="G15" s="41"/>
      <c r="H15" s="42"/>
      <c r="I15" s="35"/>
    </row>
    <row r="16" spans="2:13" ht="15" customHeight="1">
      <c r="B16" s="43"/>
      <c r="D16" s="35"/>
      <c r="E16" s="35"/>
      <c r="F16" s="35"/>
      <c r="G16" s="35"/>
      <c r="H16" s="35"/>
      <c r="I16" s="35"/>
    </row>
    <row r="17" spans="2:9" ht="15" customHeight="1">
      <c r="B17" s="44"/>
      <c r="C17" s="46"/>
      <c r="D17" s="32" t="s">
        <v>60</v>
      </c>
      <c r="E17" s="45"/>
      <c r="F17" s="46"/>
      <c r="G17" s="46"/>
      <c r="H17" s="47"/>
      <c r="I17" s="35"/>
    </row>
    <row r="18" spans="2:9" ht="15" customHeight="1">
      <c r="B18" s="34" t="s">
        <v>81</v>
      </c>
      <c r="C18" s="69" t="s">
        <v>31</v>
      </c>
      <c r="D18" s="77"/>
      <c r="E18" s="11"/>
      <c r="F18" s="35"/>
      <c r="G18" s="35"/>
      <c r="H18" s="36"/>
      <c r="I18" s="35"/>
    </row>
    <row r="19" spans="2:9" ht="15" customHeight="1">
      <c r="B19" s="58"/>
      <c r="C19" s="35"/>
      <c r="D19" s="35"/>
      <c r="E19" s="11"/>
      <c r="F19" s="35"/>
      <c r="G19" s="35"/>
      <c r="H19" s="36"/>
      <c r="I19" s="35"/>
    </row>
    <row r="20" spans="2:9" ht="15" customHeight="1">
      <c r="B20" s="34" t="s">
        <v>82</v>
      </c>
      <c r="C20" s="62" t="s">
        <v>62</v>
      </c>
      <c r="D20" s="77"/>
      <c r="E20" s="11"/>
      <c r="F20" s="35"/>
      <c r="G20" s="35"/>
      <c r="H20" s="36"/>
      <c r="I20" s="35"/>
    </row>
    <row r="21" spans="2:9" ht="15" customHeight="1">
      <c r="B21" s="58"/>
      <c r="C21" s="35"/>
      <c r="D21" s="35"/>
      <c r="E21" s="11"/>
      <c r="F21" s="35"/>
      <c r="G21" s="35"/>
      <c r="H21" s="36"/>
      <c r="I21" s="35"/>
    </row>
    <row r="22" spans="2:9" ht="15" customHeight="1">
      <c r="B22" s="34" t="s">
        <v>83</v>
      </c>
      <c r="C22" s="63" t="s">
        <v>32</v>
      </c>
      <c r="D22" s="77"/>
      <c r="E22" s="11"/>
      <c r="F22" s="48"/>
      <c r="G22" s="48"/>
      <c r="H22" s="65"/>
      <c r="I22" s="35"/>
    </row>
    <row r="23" spans="2:9" ht="15" customHeight="1">
      <c r="B23" s="49"/>
      <c r="C23" s="40"/>
      <c r="D23" s="59"/>
      <c r="E23" s="60"/>
      <c r="F23" s="60"/>
      <c r="G23" s="60"/>
      <c r="H23" s="66"/>
    </row>
    <row r="24" spans="2:9" ht="15" customHeight="1">
      <c r="B24" s="51"/>
    </row>
    <row r="25" spans="2:9" ht="15" customHeight="1">
      <c r="B25" s="44"/>
      <c r="C25" s="45"/>
      <c r="D25" s="45"/>
      <c r="E25" s="45"/>
      <c r="F25" s="45"/>
      <c r="G25" s="45"/>
      <c r="H25" s="52"/>
    </row>
    <row r="26" spans="2:9" ht="15" customHeight="1">
      <c r="B26" s="34" t="s">
        <v>28</v>
      </c>
      <c r="C26" s="101"/>
      <c r="D26" s="102"/>
      <c r="E26" s="102"/>
      <c r="F26" s="102"/>
      <c r="G26" s="102"/>
      <c r="H26" s="103"/>
      <c r="I26" s="35"/>
    </row>
    <row r="27" spans="2:9" ht="15" customHeight="1">
      <c r="B27" s="27" t="s">
        <v>36</v>
      </c>
      <c r="C27" s="101"/>
      <c r="D27" s="102"/>
      <c r="E27" s="102"/>
      <c r="F27" s="102"/>
      <c r="G27" s="102"/>
      <c r="H27" s="103"/>
      <c r="I27" s="35"/>
    </row>
    <row r="28" spans="2:9" ht="15" customHeight="1">
      <c r="B28" s="37" t="s">
        <v>68</v>
      </c>
      <c r="C28" s="101"/>
      <c r="D28" s="102"/>
      <c r="E28" s="102"/>
      <c r="F28" s="102"/>
      <c r="G28" s="102"/>
      <c r="H28" s="103"/>
      <c r="I28" s="35"/>
    </row>
    <row r="29" spans="2:9" ht="15" customHeight="1">
      <c r="B29" s="37" t="s">
        <v>69</v>
      </c>
      <c r="C29" s="101"/>
      <c r="D29" s="102"/>
      <c r="E29" s="102"/>
      <c r="F29" s="102"/>
      <c r="G29" s="102"/>
      <c r="H29" s="103"/>
      <c r="I29" s="35"/>
    </row>
    <row r="30" spans="2:9" ht="15" customHeight="1">
      <c r="B30" s="27"/>
      <c r="C30" s="53"/>
      <c r="D30" s="11"/>
      <c r="E30" s="53"/>
      <c r="F30" s="53"/>
      <c r="G30" s="53"/>
      <c r="H30" s="67"/>
    </row>
    <row r="31" spans="2:9" ht="15" customHeight="1">
      <c r="B31" s="34" t="s">
        <v>29</v>
      </c>
      <c r="C31" s="101"/>
      <c r="D31" s="102"/>
      <c r="E31" s="102"/>
      <c r="F31" s="102"/>
      <c r="G31" s="102"/>
      <c r="H31" s="103"/>
      <c r="I31" s="35"/>
    </row>
    <row r="32" spans="2:9" ht="15" customHeight="1">
      <c r="B32" s="27" t="s">
        <v>36</v>
      </c>
      <c r="C32" s="101"/>
      <c r="D32" s="102"/>
      <c r="E32" s="102"/>
      <c r="F32" s="102"/>
      <c r="G32" s="102"/>
      <c r="H32" s="103"/>
      <c r="I32" s="35"/>
    </row>
    <row r="33" spans="2:13" ht="15" customHeight="1">
      <c r="B33" s="37" t="s">
        <v>68</v>
      </c>
      <c r="C33" s="101"/>
      <c r="D33" s="102"/>
      <c r="E33" s="102"/>
      <c r="F33" s="102"/>
      <c r="G33" s="102"/>
      <c r="H33" s="103"/>
      <c r="I33" s="35"/>
      <c r="M33" s="61"/>
    </row>
    <row r="34" spans="2:13" ht="15" customHeight="1">
      <c r="B34" s="37" t="s">
        <v>69</v>
      </c>
      <c r="C34" s="101"/>
      <c r="D34" s="102"/>
      <c r="E34" s="102"/>
      <c r="F34" s="102"/>
      <c r="G34" s="102"/>
      <c r="H34" s="103"/>
      <c r="I34" s="35"/>
    </row>
    <row r="35" spans="2:13" ht="15" customHeight="1">
      <c r="B35" s="27"/>
      <c r="C35" s="53"/>
      <c r="D35" s="11"/>
      <c r="E35" s="53"/>
      <c r="F35" s="53"/>
      <c r="G35" s="53"/>
      <c r="H35" s="67"/>
    </row>
    <row r="36" spans="2:13" ht="15" customHeight="1">
      <c r="B36" s="34" t="s">
        <v>30</v>
      </c>
      <c r="C36" s="101"/>
      <c r="D36" s="102"/>
      <c r="E36" s="102"/>
      <c r="F36" s="102"/>
      <c r="G36" s="102"/>
      <c r="H36" s="103"/>
      <c r="I36" s="35"/>
    </row>
    <row r="37" spans="2:13" ht="15" customHeight="1">
      <c r="B37" s="27" t="s">
        <v>36</v>
      </c>
      <c r="C37" s="101"/>
      <c r="D37" s="102"/>
      <c r="E37" s="102"/>
      <c r="F37" s="102"/>
      <c r="G37" s="102"/>
      <c r="H37" s="103"/>
      <c r="I37" s="35"/>
    </row>
    <row r="38" spans="2:13" ht="15" customHeight="1">
      <c r="B38" s="37" t="s">
        <v>68</v>
      </c>
      <c r="C38" s="101"/>
      <c r="D38" s="102"/>
      <c r="E38" s="102"/>
      <c r="F38" s="102"/>
      <c r="G38" s="102"/>
      <c r="H38" s="103"/>
      <c r="I38" s="35"/>
    </row>
    <row r="39" spans="2:13" ht="15" customHeight="1">
      <c r="B39" s="37" t="s">
        <v>69</v>
      </c>
      <c r="C39" s="101"/>
      <c r="D39" s="102"/>
      <c r="E39" s="102"/>
      <c r="F39" s="102"/>
      <c r="G39" s="102"/>
      <c r="H39" s="103"/>
      <c r="I39" s="35"/>
    </row>
    <row r="40" spans="2:13" ht="15" customHeight="1">
      <c r="B40" s="55"/>
      <c r="C40" s="40"/>
      <c r="D40" s="40"/>
      <c r="E40" s="40"/>
      <c r="F40" s="40"/>
      <c r="G40" s="40"/>
      <c r="H40" s="50"/>
    </row>
    <row r="41" spans="2:13" ht="15" customHeight="1">
      <c r="B41" s="11"/>
      <c r="C41" s="11"/>
      <c r="D41" s="11"/>
      <c r="E41" s="11"/>
      <c r="F41" s="11"/>
      <c r="G41" s="11"/>
      <c r="H41" s="11"/>
    </row>
    <row r="42" spans="2:13" ht="15" customHeight="1">
      <c r="B42" s="56"/>
      <c r="C42" s="45"/>
      <c r="D42" s="45"/>
      <c r="E42" s="45"/>
      <c r="F42" s="45"/>
      <c r="G42" s="45"/>
      <c r="H42" s="52"/>
    </row>
    <row r="43" spans="2:13" ht="15" customHeight="1">
      <c r="B43" s="28" t="s">
        <v>70</v>
      </c>
      <c r="C43" s="78"/>
      <c r="D43" s="11"/>
      <c r="E43" s="11"/>
      <c r="F43" s="11"/>
      <c r="G43" s="11"/>
      <c r="H43" s="54"/>
    </row>
    <row r="44" spans="2:13" ht="15" customHeight="1">
      <c r="B44" s="55"/>
      <c r="C44" s="40"/>
      <c r="D44" s="40"/>
      <c r="E44" s="40"/>
      <c r="F44" s="40"/>
      <c r="G44" s="40"/>
      <c r="H44" s="50"/>
    </row>
    <row r="45" spans="2:13" ht="15" customHeight="1" thickBot="1"/>
    <row r="46" spans="2:13" ht="30" customHeight="1" thickBot="1">
      <c r="B46" s="107" t="s">
        <v>59</v>
      </c>
      <c r="C46" s="108"/>
      <c r="D46" s="108"/>
      <c r="E46" s="108"/>
      <c r="F46" s="108"/>
      <c r="G46" s="108"/>
      <c r="H46" s="109"/>
    </row>
  </sheetData>
  <sheetProtection algorithmName="SHA-512" hashValue="lwssSmNdoKR1HCOf+v3XWwu0dvShHw7oiy3yAu/ISxfch/0OtUnT4ZodSVBe9WEtQYG2W0vLx8lbFEHXIygRuw==" saltValue="YGyUEtl/PqDnSUy/PPjxLg==" spinCount="100000" sheet="1" selectLockedCells="1"/>
  <mergeCells count="18">
    <mergeCell ref="C34:H34"/>
    <mergeCell ref="C36:H36"/>
    <mergeCell ref="C37:H37"/>
    <mergeCell ref="C38:H38"/>
    <mergeCell ref="C39:H39"/>
    <mergeCell ref="B2:H2"/>
    <mergeCell ref="B46:H46"/>
    <mergeCell ref="C5:H5"/>
    <mergeCell ref="C7:H7"/>
    <mergeCell ref="C11:H11"/>
    <mergeCell ref="C12:H12"/>
    <mergeCell ref="C26:H26"/>
    <mergeCell ref="C27:H27"/>
    <mergeCell ref="C28:H28"/>
    <mergeCell ref="C29:H29"/>
    <mergeCell ref="C31:H31"/>
    <mergeCell ref="C32:H32"/>
    <mergeCell ref="C33:H33"/>
  </mergeCells>
  <conditionalFormatting sqref="B2">
    <cfRule type="expression" dxfId="36" priority="1">
      <formula>$J$2="OK"</formula>
    </cfRule>
    <cfRule type="expression" dxfId="35" priority="2">
      <formula>$J$2="NOK"</formula>
    </cfRule>
  </conditionalFormatting>
  <dataValidations count="4">
    <dataValidation type="list" allowBlank="1" showInputMessage="1" showErrorMessage="1" sqref="D18 D20 D22">
      <formula1>"Oui,Non"</formula1>
    </dataValidation>
    <dataValidation type="whole" allowBlank="1" showInputMessage="1" showErrorMessage="1" sqref="C14:H14">
      <formula1>0</formula1>
      <formula2>9</formula2>
    </dataValidation>
    <dataValidation type="list" allowBlank="1" showInputMessage="1" showErrorMessage="1" sqref="C43 H43">
      <formula1>"Oui, Non"</formula1>
    </dataValidation>
    <dataValidation type="list" allowBlank="1" showInputMessage="1" showErrorMessage="1" sqref="C9">
      <formula1>"PA,PH"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showGridLines="0" zoomScaleNormal="100" workbookViewId="0">
      <selection activeCell="D15" sqref="D15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8" width="14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42578125" style="1" customWidth="1"/>
    <col min="13" max="13" width="2.85546875" style="1" customWidth="1"/>
    <col min="14" max="14" width="14.28515625" style="1" customWidth="1"/>
    <col min="15" max="15" width="2.85546875" style="1" customWidth="1"/>
    <col min="16" max="16384" width="11.42578125" style="1"/>
  </cols>
  <sheetData>
    <row r="1" spans="2:16" ht="15" customHeight="1" thickBot="1"/>
    <row r="2" spans="2:16" s="14" customFormat="1" ht="60" customHeight="1" thickBot="1">
      <c r="B2" s="124" t="s">
        <v>104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P2" s="79"/>
    </row>
    <row r="3" spans="2:16" ht="15" customHeight="1" thickBot="1"/>
    <row r="4" spans="2:16" ht="15" customHeight="1">
      <c r="B4" s="127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spans="2:16" ht="30" customHeight="1" thickBot="1">
      <c r="B5" s="130" t="s">
        <v>111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2:16" ht="15" customHeight="1">
      <c r="B6" s="3"/>
      <c r="C6" s="3"/>
      <c r="D6" s="3"/>
      <c r="E6" s="3"/>
      <c r="F6" s="3"/>
    </row>
    <row r="7" spans="2:16" ht="15" customHeight="1">
      <c r="B7" s="10" t="s">
        <v>57</v>
      </c>
      <c r="C7" s="74"/>
      <c r="D7" s="136">
        <f>+'F1'!C7</f>
        <v>0</v>
      </c>
      <c r="E7" s="137"/>
      <c r="F7" s="137"/>
      <c r="G7" s="137"/>
      <c r="H7" s="137"/>
      <c r="I7" s="137"/>
      <c r="J7" s="138"/>
    </row>
    <row r="8" spans="2:16" ht="15" customHeight="1">
      <c r="B8" s="119" t="s">
        <v>78</v>
      </c>
      <c r="C8" s="120"/>
      <c r="D8" s="69" t="str">
        <f>+'F1'!C18</f>
        <v>SAS</v>
      </c>
      <c r="E8" s="70"/>
      <c r="F8" s="70"/>
      <c r="G8" s="70"/>
      <c r="H8" s="70"/>
      <c r="I8" s="70"/>
      <c r="J8" s="71"/>
    </row>
    <row r="9" spans="2:16" ht="15" customHeight="1">
      <c r="B9" s="72"/>
      <c r="C9" s="4"/>
      <c r="D9" s="73"/>
      <c r="E9" s="73"/>
      <c r="F9" s="2"/>
    </row>
    <row r="10" spans="2:16" s="14" customFormat="1" ht="60" customHeight="1">
      <c r="B10" s="2"/>
      <c r="C10" s="2"/>
      <c r="D10" s="133" t="s">
        <v>110</v>
      </c>
      <c r="E10" s="2"/>
      <c r="F10" s="139" t="s">
        <v>66</v>
      </c>
      <c r="G10" s="121" t="s">
        <v>65</v>
      </c>
    </row>
    <row r="11" spans="2:16" s="14" customFormat="1" ht="60" customHeight="1">
      <c r="B11" s="2"/>
      <c r="C11" s="2"/>
      <c r="D11" s="134"/>
      <c r="E11" s="2"/>
      <c r="F11" s="139"/>
      <c r="G11" s="122"/>
    </row>
    <row r="12" spans="2:16" s="14" customFormat="1" ht="60" customHeight="1">
      <c r="B12" s="2"/>
      <c r="C12" s="2"/>
      <c r="D12" s="135"/>
      <c r="E12" s="2"/>
      <c r="F12" s="139"/>
      <c r="G12" s="123"/>
    </row>
    <row r="13" spans="2:16" ht="15" customHeight="1">
      <c r="B13" s="5" t="s">
        <v>58</v>
      </c>
      <c r="C13" s="6"/>
      <c r="D13" s="26"/>
      <c r="E13" s="2"/>
      <c r="F13" s="17"/>
      <c r="G13" s="18"/>
    </row>
    <row r="14" spans="2:16" ht="15" customHeight="1">
      <c r="B14" s="5"/>
      <c r="C14" s="19" t="s">
        <v>0</v>
      </c>
      <c r="D14" s="26"/>
      <c r="E14" s="2"/>
      <c r="F14" s="17"/>
      <c r="G14" s="18"/>
    </row>
    <row r="15" spans="2:16" ht="15" customHeight="1">
      <c r="B15" s="85"/>
      <c r="C15" s="2" t="s">
        <v>1</v>
      </c>
      <c r="D15" s="80"/>
      <c r="E15" s="81"/>
      <c r="F15" s="80"/>
      <c r="G15" s="25" t="str">
        <f t="shared" ref="G15:G27" si="0">IF(D15=0,"OK",IF(AND(D15&gt;0,F15&lt;&gt;"",F15=INT(F15),INT(F15)&gt;=D15),"OK","erreur"))</f>
        <v>OK</v>
      </c>
    </row>
    <row r="16" spans="2:16" ht="15" customHeight="1">
      <c r="B16" s="7" t="s">
        <v>40</v>
      </c>
      <c r="C16" s="2" t="s">
        <v>63</v>
      </c>
      <c r="D16" s="80"/>
      <c r="E16" s="81"/>
      <c r="F16" s="80"/>
      <c r="G16" s="25" t="str">
        <f t="shared" si="0"/>
        <v>OK</v>
      </c>
    </row>
    <row r="17" spans="2:7" ht="15" customHeight="1">
      <c r="B17" s="7" t="s">
        <v>40</v>
      </c>
      <c r="C17" s="2" t="s">
        <v>2</v>
      </c>
      <c r="D17" s="80"/>
      <c r="E17" s="81"/>
      <c r="F17" s="80"/>
      <c r="G17" s="25" t="str">
        <f t="shared" si="0"/>
        <v>OK</v>
      </c>
    </row>
    <row r="18" spans="2:7" ht="15" customHeight="1">
      <c r="B18" s="7" t="s">
        <v>40</v>
      </c>
      <c r="C18" s="2" t="s">
        <v>3</v>
      </c>
      <c r="D18" s="80"/>
      <c r="E18" s="81"/>
      <c r="F18" s="80"/>
      <c r="G18" s="25" t="str">
        <f t="shared" si="0"/>
        <v>OK</v>
      </c>
    </row>
    <row r="19" spans="2:7" ht="15" customHeight="1">
      <c r="B19" s="7" t="s">
        <v>40</v>
      </c>
      <c r="C19" s="2" t="s">
        <v>4</v>
      </c>
      <c r="D19" s="80"/>
      <c r="E19" s="81"/>
      <c r="F19" s="80"/>
      <c r="G19" s="25" t="str">
        <f t="shared" si="0"/>
        <v>OK</v>
      </c>
    </row>
    <row r="20" spans="2:7" ht="15" customHeight="1">
      <c r="B20" s="7" t="s">
        <v>40</v>
      </c>
      <c r="C20" s="2" t="s">
        <v>5</v>
      </c>
      <c r="D20" s="80"/>
      <c r="E20" s="81"/>
      <c r="F20" s="80"/>
      <c r="G20" s="25" t="str">
        <f t="shared" si="0"/>
        <v>OK</v>
      </c>
    </row>
    <row r="21" spans="2:7" ht="15" customHeight="1">
      <c r="B21" s="7" t="s">
        <v>40</v>
      </c>
      <c r="C21" s="2" t="s">
        <v>6</v>
      </c>
      <c r="D21" s="80"/>
      <c r="E21" s="81"/>
      <c r="F21" s="80"/>
      <c r="G21" s="25" t="str">
        <f t="shared" si="0"/>
        <v>OK</v>
      </c>
    </row>
    <row r="22" spans="2:7" ht="15" customHeight="1">
      <c r="B22" s="7" t="s">
        <v>40</v>
      </c>
      <c r="C22" s="2" t="s">
        <v>7</v>
      </c>
      <c r="D22" s="80"/>
      <c r="E22" s="81"/>
      <c r="F22" s="80"/>
      <c r="G22" s="25" t="str">
        <f t="shared" si="0"/>
        <v>OK</v>
      </c>
    </row>
    <row r="23" spans="2:7" ht="15" customHeight="1">
      <c r="B23" s="7" t="s">
        <v>40</v>
      </c>
      <c r="C23" s="2" t="s">
        <v>38</v>
      </c>
      <c r="D23" s="80"/>
      <c r="E23" s="81"/>
      <c r="F23" s="80"/>
      <c r="G23" s="25" t="str">
        <f t="shared" si="0"/>
        <v>OK</v>
      </c>
    </row>
    <row r="24" spans="2:7" ht="15" customHeight="1">
      <c r="B24" s="7" t="s">
        <v>39</v>
      </c>
      <c r="C24" s="2" t="s">
        <v>8</v>
      </c>
      <c r="D24" s="80"/>
      <c r="E24" s="81"/>
      <c r="F24" s="80"/>
      <c r="G24" s="25" t="str">
        <f t="shared" si="0"/>
        <v>OK</v>
      </c>
    </row>
    <row r="25" spans="2:7" ht="15" customHeight="1">
      <c r="B25" s="7" t="s">
        <v>39</v>
      </c>
      <c r="C25" s="2" t="s">
        <v>9</v>
      </c>
      <c r="D25" s="80"/>
      <c r="E25" s="81"/>
      <c r="F25" s="80"/>
      <c r="G25" s="25" t="str">
        <f t="shared" si="0"/>
        <v>OK</v>
      </c>
    </row>
    <row r="26" spans="2:7" ht="15" customHeight="1">
      <c r="B26" s="7" t="s">
        <v>52</v>
      </c>
      <c r="C26" s="2" t="s">
        <v>10</v>
      </c>
      <c r="D26" s="80"/>
      <c r="E26" s="81"/>
      <c r="F26" s="80"/>
      <c r="G26" s="25" t="str">
        <f t="shared" si="0"/>
        <v>OK</v>
      </c>
    </row>
    <row r="27" spans="2:7" ht="15" customHeight="1">
      <c r="B27" s="7" t="s">
        <v>84</v>
      </c>
      <c r="C27" s="4" t="s">
        <v>11</v>
      </c>
      <c r="D27" s="80"/>
      <c r="E27" s="81"/>
      <c r="F27" s="80"/>
      <c r="G27" s="25" t="str">
        <f t="shared" si="0"/>
        <v>OK</v>
      </c>
    </row>
    <row r="28" spans="2:7" ht="15" customHeight="1">
      <c r="B28" s="5"/>
      <c r="C28" s="19" t="s">
        <v>12</v>
      </c>
      <c r="D28" s="97"/>
      <c r="E28" s="81"/>
      <c r="F28" s="98"/>
      <c r="G28" s="20"/>
    </row>
    <row r="29" spans="2:7" ht="15" customHeight="1">
      <c r="B29" s="7" t="s">
        <v>41</v>
      </c>
      <c r="C29" s="2" t="s">
        <v>64</v>
      </c>
      <c r="D29" s="80"/>
      <c r="E29" s="81"/>
      <c r="F29" s="80"/>
      <c r="G29" s="25" t="str">
        <f t="shared" ref="G29:G34" si="1">IF(D29=0,"OK",IF(AND(D29&gt;0,F29&lt;&gt;"",F29=INT(F29),INT(F29)&gt;=D29),"OK","erreur"))</f>
        <v>OK</v>
      </c>
    </row>
    <row r="30" spans="2:7" ht="15" customHeight="1">
      <c r="B30" s="7" t="s">
        <v>42</v>
      </c>
      <c r="C30" s="2" t="s">
        <v>13</v>
      </c>
      <c r="D30" s="80"/>
      <c r="E30" s="81"/>
      <c r="F30" s="80"/>
      <c r="G30" s="25" t="str">
        <f t="shared" si="1"/>
        <v>OK</v>
      </c>
    </row>
    <row r="31" spans="2:7" ht="15" customHeight="1">
      <c r="B31" s="7" t="s">
        <v>43</v>
      </c>
      <c r="C31" s="2" t="s">
        <v>14</v>
      </c>
      <c r="D31" s="80"/>
      <c r="E31" s="81"/>
      <c r="F31" s="80"/>
      <c r="G31" s="25" t="str">
        <f t="shared" si="1"/>
        <v>OK</v>
      </c>
    </row>
    <row r="32" spans="2:7" ht="15" customHeight="1">
      <c r="B32" s="7" t="s">
        <v>27</v>
      </c>
      <c r="C32" s="2" t="s">
        <v>15</v>
      </c>
      <c r="D32" s="80"/>
      <c r="E32" s="81"/>
      <c r="F32" s="80"/>
      <c r="G32" s="25" t="str">
        <f t="shared" si="1"/>
        <v>OK</v>
      </c>
    </row>
    <row r="33" spans="2:7" ht="15" customHeight="1">
      <c r="B33" s="7" t="s">
        <v>44</v>
      </c>
      <c r="C33" s="2" t="s">
        <v>16</v>
      </c>
      <c r="D33" s="80"/>
      <c r="E33" s="81"/>
      <c r="F33" s="80"/>
      <c r="G33" s="25" t="str">
        <f t="shared" si="1"/>
        <v>OK</v>
      </c>
    </row>
    <row r="34" spans="2:7" ht="15" customHeight="1">
      <c r="B34" s="7" t="s">
        <v>45</v>
      </c>
      <c r="C34" s="2" t="s">
        <v>85</v>
      </c>
      <c r="D34" s="80"/>
      <c r="E34" s="81"/>
      <c r="F34" s="80"/>
      <c r="G34" s="25" t="str">
        <f t="shared" si="1"/>
        <v>OK</v>
      </c>
    </row>
    <row r="35" spans="2:7" ht="15" customHeight="1">
      <c r="B35" s="5"/>
      <c r="C35" s="19" t="s">
        <v>21</v>
      </c>
      <c r="D35" s="97"/>
      <c r="E35" s="81"/>
      <c r="F35" s="98"/>
      <c r="G35" s="20"/>
    </row>
    <row r="36" spans="2:7" ht="15" customHeight="1">
      <c r="B36" s="9" t="s">
        <v>26</v>
      </c>
      <c r="C36" s="4" t="s">
        <v>86</v>
      </c>
      <c r="D36" s="80"/>
      <c r="E36" s="81"/>
      <c r="F36" s="80"/>
      <c r="G36" s="25" t="str">
        <f>IF(D36=0,"OK",IF(AND(D36&gt;0,F36&lt;&gt;"",F36=INT(F36),INT(F36)&gt;=D36),"OK","erreur"))</f>
        <v>OK</v>
      </c>
    </row>
    <row r="37" spans="2:7" ht="15" customHeight="1">
      <c r="B37" s="9" t="s">
        <v>26</v>
      </c>
      <c r="C37" s="4" t="s">
        <v>37</v>
      </c>
      <c r="D37" s="80"/>
      <c r="E37" s="81"/>
      <c r="F37" s="80"/>
      <c r="G37" s="25" t="str">
        <f>IF(D37=0,"OK",IF(AND(D37&gt;0,F37&lt;&gt;"",F37=INT(F37),INT(F37)&gt;=D37),"OK","erreur"))</f>
        <v>OK</v>
      </c>
    </row>
    <row r="38" spans="2:7" ht="15" customHeight="1">
      <c r="B38" s="9" t="s">
        <v>25</v>
      </c>
      <c r="C38" s="4" t="s">
        <v>53</v>
      </c>
      <c r="D38" s="80"/>
      <c r="E38" s="81"/>
      <c r="F38" s="80"/>
      <c r="G38" s="25" t="str">
        <f>IF(D38=0,"OK",IF(AND(D38&gt;0,F38&lt;&gt;"",F38=INT(F38),INT(F38)&gt;=D38),"OK","erreur"))</f>
        <v>OK</v>
      </c>
    </row>
    <row r="39" spans="2:7" ht="15" customHeight="1">
      <c r="B39" s="9" t="s">
        <v>45</v>
      </c>
      <c r="C39" s="4" t="s">
        <v>17</v>
      </c>
      <c r="D39" s="80"/>
      <c r="E39" s="81"/>
      <c r="F39" s="80"/>
      <c r="G39" s="25" t="str">
        <f>IF(D39=0,"OK",IF(AND(D39&gt;0,F39&lt;&gt;"",F39=INT(F39),INT(F39)&gt;=D39),"OK","erreur"))</f>
        <v>OK</v>
      </c>
    </row>
    <row r="40" spans="2:7" ht="15" customHeight="1">
      <c r="B40" s="9" t="s">
        <v>45</v>
      </c>
      <c r="C40" s="4" t="s">
        <v>85</v>
      </c>
      <c r="D40" s="80"/>
      <c r="E40" s="81"/>
      <c r="F40" s="80"/>
      <c r="G40" s="25" t="str">
        <f>IF(D40=0,"OK",IF(AND(D40&gt;0,F40&lt;&gt;"",F40=INT(F40),INT(F40)&gt;=D40),"OK","erreur"))</f>
        <v>OK</v>
      </c>
    </row>
    <row r="41" spans="2:7" ht="15" customHeight="1">
      <c r="B41" s="5" t="s">
        <v>18</v>
      </c>
      <c r="C41" s="6"/>
      <c r="D41" s="97"/>
      <c r="E41" s="81"/>
      <c r="F41" s="98"/>
      <c r="G41" s="20"/>
    </row>
    <row r="42" spans="2:7" ht="15" customHeight="1">
      <c r="B42" s="7" t="s">
        <v>46</v>
      </c>
      <c r="C42" s="2" t="s">
        <v>19</v>
      </c>
      <c r="D42" s="80"/>
      <c r="E42" s="81"/>
      <c r="F42" s="80"/>
      <c r="G42" s="25" t="str">
        <f t="shared" ref="G42:G49" si="2">IF(D42=0,"OK",IF(AND(D42&gt;0,F42&lt;&gt;"",F42=INT(F42),INT(F42)&gt;=D42),"OK","erreur"))</f>
        <v>OK</v>
      </c>
    </row>
    <row r="43" spans="2:7" ht="15" customHeight="1">
      <c r="B43" s="7" t="s">
        <v>42</v>
      </c>
      <c r="C43" s="2" t="s">
        <v>54</v>
      </c>
      <c r="D43" s="80"/>
      <c r="E43" s="81"/>
      <c r="F43" s="80"/>
      <c r="G43" s="25" t="str">
        <f t="shared" si="2"/>
        <v>OK</v>
      </c>
    </row>
    <row r="44" spans="2:7" ht="15" customHeight="1">
      <c r="B44" s="7" t="s">
        <v>52</v>
      </c>
      <c r="C44" s="2" t="s">
        <v>55</v>
      </c>
      <c r="D44" s="80"/>
      <c r="E44" s="81"/>
      <c r="F44" s="80"/>
      <c r="G44" s="25" t="str">
        <f t="shared" si="2"/>
        <v>OK</v>
      </c>
    </row>
    <row r="45" spans="2:7" ht="15" customHeight="1">
      <c r="B45" s="7" t="s">
        <v>47</v>
      </c>
      <c r="C45" s="2" t="s">
        <v>20</v>
      </c>
      <c r="D45" s="80"/>
      <c r="E45" s="81"/>
      <c r="F45" s="80"/>
      <c r="G45" s="25" t="str">
        <f t="shared" si="2"/>
        <v>OK</v>
      </c>
    </row>
    <row r="46" spans="2:7" ht="15" customHeight="1">
      <c r="B46" s="7" t="s">
        <v>48</v>
      </c>
      <c r="C46" s="2" t="s">
        <v>90</v>
      </c>
      <c r="D46" s="80"/>
      <c r="E46" s="81"/>
      <c r="F46" s="80"/>
      <c r="G46" s="25" t="str">
        <f t="shared" si="2"/>
        <v>OK</v>
      </c>
    </row>
    <row r="47" spans="2:7" ht="15" customHeight="1">
      <c r="B47" s="7" t="s">
        <v>49</v>
      </c>
      <c r="C47" s="2" t="s">
        <v>88</v>
      </c>
      <c r="D47" s="80"/>
      <c r="E47" s="81"/>
      <c r="F47" s="80"/>
      <c r="G47" s="25" t="str">
        <f t="shared" si="2"/>
        <v>OK</v>
      </c>
    </row>
    <row r="48" spans="2:7" ht="15" customHeight="1">
      <c r="B48" s="7" t="s">
        <v>50</v>
      </c>
      <c r="C48" s="2" t="s">
        <v>89</v>
      </c>
      <c r="D48" s="80"/>
      <c r="E48" s="81"/>
      <c r="F48" s="80"/>
      <c r="G48" s="25" t="str">
        <f t="shared" si="2"/>
        <v>OK</v>
      </c>
    </row>
    <row r="49" spans="2:7" ht="15" customHeight="1">
      <c r="B49" s="7" t="s">
        <v>51</v>
      </c>
      <c r="C49" s="2" t="s">
        <v>85</v>
      </c>
      <c r="D49" s="80"/>
      <c r="E49" s="81"/>
      <c r="F49" s="80"/>
      <c r="G49" s="25" t="str">
        <f t="shared" si="2"/>
        <v>OK</v>
      </c>
    </row>
    <row r="50" spans="2:7" ht="15" customHeight="1">
      <c r="B50" s="5" t="s">
        <v>33</v>
      </c>
      <c r="C50" s="6"/>
      <c r="D50" s="97"/>
      <c r="E50" s="81"/>
      <c r="F50" s="98"/>
      <c r="G50" s="20"/>
    </row>
    <row r="51" spans="2:7" ht="15" customHeight="1">
      <c r="B51" s="9" t="s">
        <v>26</v>
      </c>
      <c r="C51" s="4" t="s">
        <v>86</v>
      </c>
      <c r="D51" s="80"/>
      <c r="E51" s="81"/>
      <c r="F51" s="80"/>
      <c r="G51" s="25" t="str">
        <f t="shared" ref="G51:G56" si="3">IF(D51=0,"OK",IF(AND(D51&gt;0,F51&lt;&gt;"",F51=INT(F51),INT(F51)&gt;=D51),"OK","erreur"))</f>
        <v>OK</v>
      </c>
    </row>
    <row r="52" spans="2:7" ht="15" customHeight="1">
      <c r="B52" s="9" t="s">
        <v>25</v>
      </c>
      <c r="C52" s="4" t="s">
        <v>87</v>
      </c>
      <c r="D52" s="80"/>
      <c r="E52" s="81"/>
      <c r="F52" s="80"/>
      <c r="G52" s="25" t="str">
        <f t="shared" si="3"/>
        <v>OK</v>
      </c>
    </row>
    <row r="53" spans="2:7" ht="15" customHeight="1">
      <c r="B53" s="9" t="s">
        <v>45</v>
      </c>
      <c r="C53" s="4" t="s">
        <v>103</v>
      </c>
      <c r="D53" s="80"/>
      <c r="E53" s="81"/>
      <c r="F53" s="80"/>
      <c r="G53" s="25" t="str">
        <f t="shared" si="3"/>
        <v>OK</v>
      </c>
    </row>
    <row r="54" spans="2:7" ht="15" customHeight="1">
      <c r="B54" s="9" t="s">
        <v>45</v>
      </c>
      <c r="C54" s="4" t="s">
        <v>91</v>
      </c>
      <c r="D54" s="80"/>
      <c r="E54" s="81"/>
      <c r="F54" s="80"/>
      <c r="G54" s="25" t="str">
        <f t="shared" si="3"/>
        <v>OK</v>
      </c>
    </row>
    <row r="55" spans="2:7" ht="15" customHeight="1">
      <c r="B55" s="9" t="s">
        <v>45</v>
      </c>
      <c r="C55" s="4" t="s">
        <v>92</v>
      </c>
      <c r="D55" s="80"/>
      <c r="E55" s="81"/>
      <c r="F55" s="80"/>
      <c r="G55" s="25" t="str">
        <f t="shared" si="3"/>
        <v>OK</v>
      </c>
    </row>
    <row r="56" spans="2:7" ht="15" customHeight="1">
      <c r="B56" s="12" t="s">
        <v>45</v>
      </c>
      <c r="C56" s="22" t="s">
        <v>93</v>
      </c>
      <c r="D56" s="80"/>
      <c r="E56" s="81"/>
      <c r="F56" s="80"/>
      <c r="G56" s="25" t="str">
        <f t="shared" si="3"/>
        <v>OK</v>
      </c>
    </row>
    <row r="57" spans="2:7" ht="15" customHeight="1">
      <c r="D57" s="83"/>
      <c r="E57" s="81"/>
      <c r="F57" s="23"/>
    </row>
    <row r="58" spans="2:7" ht="15" customHeight="1">
      <c r="B58" s="8" t="s">
        <v>24</v>
      </c>
      <c r="C58" s="24"/>
      <c r="D58" s="75">
        <f>SUM(D15:D56)</f>
        <v>0</v>
      </c>
      <c r="E58" s="81"/>
      <c r="F58" s="75">
        <f>SUM(F15:F56)</f>
        <v>0</v>
      </c>
      <c r="G58" s="25" t="str">
        <f>IF(D58=0,"OK",IF(AND(D58&gt;0,F58&lt;&gt;"",F58=INT(F58),INT(F58)&gt;=D58),"OK","erreur"))</f>
        <v>OK</v>
      </c>
    </row>
  </sheetData>
  <sheetProtection algorithmName="SHA-512" hashValue="5IqehfV9eACSOReebnziKti54eemA67NIF3kvlywqUep7j6jjN7I3RCPjaw9eAAA9LkffYEd6lmJQwt6YuA6Rg==" saltValue="h5Ql2pOYPcwfQsxihOxWRQ==" spinCount="100000" sheet="1" objects="1" scenarios="1" selectLockedCells="1"/>
  <mergeCells count="8">
    <mergeCell ref="B8:C8"/>
    <mergeCell ref="G10:G12"/>
    <mergeCell ref="B2:N2"/>
    <mergeCell ref="B4:N4"/>
    <mergeCell ref="B5:N5"/>
    <mergeCell ref="D10:D12"/>
    <mergeCell ref="D7:J7"/>
    <mergeCell ref="F10:F12"/>
  </mergeCells>
  <conditionalFormatting sqref="B2">
    <cfRule type="expression" dxfId="34" priority="5">
      <formula>$P$2="OK"</formula>
    </cfRule>
    <cfRule type="expression" dxfId="33" priority="14">
      <formula>$P$2="NOK"</formula>
    </cfRule>
  </conditionalFormatting>
  <conditionalFormatting sqref="G16:G56">
    <cfRule type="containsText" dxfId="32" priority="13" stopIfTrue="1" operator="containsText" text="erreur">
      <formula>NOT(ISERROR(SEARCH("erreur",G16)))</formula>
    </cfRule>
  </conditionalFormatting>
  <conditionalFormatting sqref="G16:G27 G29:G34 G36:G40 G42:G49 G51:G56">
    <cfRule type="containsText" dxfId="31" priority="12" stopIfTrue="1" operator="containsText" text="OK">
      <formula>NOT(ISERROR(SEARCH("OK",G16)))</formula>
    </cfRule>
  </conditionalFormatting>
  <conditionalFormatting sqref="G58">
    <cfRule type="containsText" dxfId="30" priority="4" stopIfTrue="1" operator="containsText" text="erreur">
      <formula>NOT(ISERROR(SEARCH("erreur",G58)))</formula>
    </cfRule>
  </conditionalFormatting>
  <conditionalFormatting sqref="G58">
    <cfRule type="containsText" dxfId="29" priority="3" stopIfTrue="1" operator="containsText" text="OK">
      <formula>NOT(ISERROR(SEARCH("OK",G58)))</formula>
    </cfRule>
  </conditionalFormatting>
  <conditionalFormatting sqref="G15">
    <cfRule type="containsText" dxfId="28" priority="2" stopIfTrue="1" operator="containsText" text="erreur">
      <formula>NOT(ISERROR(SEARCH("erreur",G15)))</formula>
    </cfRule>
  </conditionalFormatting>
  <conditionalFormatting sqref="G15">
    <cfRule type="containsText" dxfId="27" priority="1" stopIfTrue="1" operator="containsText" text="OK">
      <formula>NOT(ISERROR(SEARCH("OK",G15)))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zoomScaleNormal="100" workbookViewId="0">
      <selection activeCell="D15" sqref="D15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8" width="14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42578125" style="1" customWidth="1"/>
    <col min="13" max="13" width="2.85546875" style="1" customWidth="1"/>
    <col min="14" max="14" width="14.28515625" style="1" customWidth="1"/>
    <col min="15" max="15" width="2.85546875" style="1" customWidth="1"/>
    <col min="16" max="16384" width="11.42578125" style="1"/>
  </cols>
  <sheetData>
    <row r="1" spans="2:16" ht="15" customHeight="1" thickBot="1"/>
    <row r="2" spans="2:16" s="14" customFormat="1" ht="60" customHeight="1" thickBot="1">
      <c r="B2" s="124" t="s">
        <v>105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P2" s="79"/>
    </row>
    <row r="3" spans="2:16" ht="15" customHeight="1" thickBot="1"/>
    <row r="4" spans="2:16">
      <c r="B4" s="127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spans="2:16" ht="30" customHeight="1" thickBot="1">
      <c r="B5" s="130" t="s">
        <v>111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2:16" ht="15" customHeight="1">
      <c r="B6" s="3"/>
      <c r="C6" s="3"/>
      <c r="D6" s="3"/>
      <c r="E6" s="3"/>
      <c r="F6" s="3"/>
    </row>
    <row r="7" spans="2:16" ht="15" customHeight="1">
      <c r="B7" s="10" t="s">
        <v>57</v>
      </c>
      <c r="C7" s="74"/>
      <c r="D7" s="140">
        <f>+'F1'!C7</f>
        <v>0</v>
      </c>
      <c r="E7" s="141"/>
      <c r="F7" s="141"/>
      <c r="G7" s="141"/>
      <c r="H7" s="141"/>
      <c r="I7" s="141"/>
      <c r="J7" s="142"/>
    </row>
    <row r="8" spans="2:16" ht="15" customHeight="1">
      <c r="B8" s="143" t="s">
        <v>79</v>
      </c>
      <c r="C8" s="144"/>
      <c r="D8" s="62" t="str">
        <f>+'F1'!C20</f>
        <v>FHL</v>
      </c>
      <c r="E8" s="86"/>
      <c r="F8" s="86"/>
      <c r="G8" s="86"/>
      <c r="H8" s="86"/>
      <c r="I8" s="86"/>
      <c r="J8" s="87"/>
    </row>
    <row r="9" spans="2:16" ht="15" customHeight="1">
      <c r="B9" s="72"/>
      <c r="C9" s="4"/>
      <c r="D9" s="73"/>
      <c r="E9" s="73"/>
      <c r="F9" s="2"/>
    </row>
    <row r="10" spans="2:16" s="14" customFormat="1" ht="60" customHeight="1">
      <c r="B10" s="2"/>
      <c r="C10" s="2"/>
      <c r="D10" s="133" t="s">
        <v>110</v>
      </c>
      <c r="E10" s="2"/>
      <c r="F10" s="139" t="s">
        <v>66</v>
      </c>
      <c r="G10" s="121" t="s">
        <v>65</v>
      </c>
    </row>
    <row r="11" spans="2:16" s="14" customFormat="1" ht="60" customHeight="1">
      <c r="B11" s="2"/>
      <c r="C11" s="2"/>
      <c r="D11" s="134"/>
      <c r="E11" s="2"/>
      <c r="F11" s="139"/>
      <c r="G11" s="122"/>
    </row>
    <row r="12" spans="2:16" s="14" customFormat="1" ht="60" customHeight="1">
      <c r="B12" s="2"/>
      <c r="C12" s="2"/>
      <c r="D12" s="135"/>
      <c r="E12" s="2"/>
      <c r="F12" s="139"/>
      <c r="G12" s="123"/>
    </row>
    <row r="13" spans="2:16" ht="15" customHeight="1">
      <c r="B13" s="5" t="s">
        <v>58</v>
      </c>
      <c r="C13" s="6"/>
      <c r="D13" s="26"/>
      <c r="E13" s="2"/>
      <c r="F13" s="17"/>
      <c r="G13" s="18"/>
    </row>
    <row r="14" spans="2:16" ht="15" customHeight="1">
      <c r="B14" s="5"/>
      <c r="C14" s="19" t="s">
        <v>0</v>
      </c>
      <c r="D14" s="26"/>
      <c r="E14" s="2"/>
      <c r="F14" s="17"/>
      <c r="G14" s="18"/>
    </row>
    <row r="15" spans="2:16" ht="15" customHeight="1">
      <c r="B15" s="85"/>
      <c r="C15" s="2" t="str">
        <f>'F2 SAS'!C15</f>
        <v xml:space="preserve">Médecin </v>
      </c>
      <c r="D15" s="80"/>
      <c r="E15" s="81"/>
      <c r="F15" s="80"/>
      <c r="G15" s="25" t="str">
        <f t="shared" ref="G15:G27" si="0">IF(D15=0,"OK",IF(AND(D15&gt;0,F15&lt;&gt;"",F15=INT(F15),INT(F15)&gt;=D15),"OK","erreur"))</f>
        <v>OK</v>
      </c>
    </row>
    <row r="16" spans="2:16" ht="15" customHeight="1">
      <c r="B16" s="7" t="s">
        <v>101</v>
      </c>
      <c r="C16" s="2" t="str">
        <f>'F2 SAS'!C16</f>
        <v>Licencié en sciences hospitalières</v>
      </c>
      <c r="D16" s="80"/>
      <c r="E16" s="81"/>
      <c r="F16" s="80"/>
      <c r="G16" s="25" t="str">
        <f t="shared" si="0"/>
        <v>OK</v>
      </c>
    </row>
    <row r="17" spans="2:7" ht="15" customHeight="1">
      <c r="B17" s="7" t="s">
        <v>101</v>
      </c>
      <c r="C17" s="2" t="str">
        <f>'F2 SAS'!C17</f>
        <v>Infirmier hospitalier gradué</v>
      </c>
      <c r="D17" s="80"/>
      <c r="E17" s="81"/>
      <c r="F17" s="80"/>
      <c r="G17" s="25" t="str">
        <f t="shared" si="0"/>
        <v>OK</v>
      </c>
    </row>
    <row r="18" spans="2:7" ht="15" customHeight="1">
      <c r="B18" s="7" t="s">
        <v>101</v>
      </c>
      <c r="C18" s="2" t="str">
        <f>'F2 SAS'!C18</f>
        <v>Assistant social</v>
      </c>
      <c r="D18" s="80"/>
      <c r="E18" s="81"/>
      <c r="F18" s="80"/>
      <c r="G18" s="25" t="str">
        <f t="shared" si="0"/>
        <v>OK</v>
      </c>
    </row>
    <row r="19" spans="2:7" ht="15" customHeight="1">
      <c r="B19" s="7" t="s">
        <v>101</v>
      </c>
      <c r="C19" s="2" t="str">
        <f>'F2 SAS'!C19</f>
        <v>Ergothérapeute</v>
      </c>
      <c r="D19" s="80"/>
      <c r="E19" s="81"/>
      <c r="F19" s="80"/>
      <c r="G19" s="25" t="str">
        <f t="shared" si="0"/>
        <v>OK</v>
      </c>
    </row>
    <row r="20" spans="2:7" ht="15" customHeight="1">
      <c r="B20" s="7" t="s">
        <v>101</v>
      </c>
      <c r="C20" s="2" t="str">
        <f>'F2 SAS'!C20</f>
        <v>Kinésithérapeute</v>
      </c>
      <c r="D20" s="80"/>
      <c r="E20" s="81"/>
      <c r="F20" s="80"/>
      <c r="G20" s="25" t="str">
        <f t="shared" si="0"/>
        <v>OK</v>
      </c>
    </row>
    <row r="21" spans="2:7" ht="15" customHeight="1">
      <c r="B21" s="7" t="s">
        <v>101</v>
      </c>
      <c r="C21" s="2" t="str">
        <f>'F2 SAS'!C21</f>
        <v>Psychomotricien</v>
      </c>
      <c r="D21" s="80"/>
      <c r="E21" s="81"/>
      <c r="F21" s="80"/>
      <c r="G21" s="25" t="str">
        <f t="shared" si="0"/>
        <v>OK</v>
      </c>
    </row>
    <row r="22" spans="2:7" ht="15" customHeight="1">
      <c r="B22" s="7" t="s">
        <v>101</v>
      </c>
      <c r="C22" s="2" t="str">
        <f>'F2 SAS'!C22</f>
        <v>Pédagogue curatif</v>
      </c>
      <c r="D22" s="80"/>
      <c r="E22" s="81"/>
      <c r="F22" s="80"/>
      <c r="G22" s="25" t="str">
        <f t="shared" si="0"/>
        <v>OK</v>
      </c>
    </row>
    <row r="23" spans="2:7" ht="15" customHeight="1">
      <c r="B23" s="7" t="s">
        <v>101</v>
      </c>
      <c r="C23" s="2" t="str">
        <f>'F2 SAS'!C23</f>
        <v>Diététicien</v>
      </c>
      <c r="D23" s="80"/>
      <c r="E23" s="81"/>
      <c r="F23" s="80"/>
      <c r="G23" s="25" t="str">
        <f t="shared" si="0"/>
        <v>OK</v>
      </c>
    </row>
    <row r="24" spans="2:7" ht="15" customHeight="1">
      <c r="B24" s="7" t="s">
        <v>100</v>
      </c>
      <c r="C24" s="2" t="str">
        <f>'F2 SAS'!C24</f>
        <v>Infirmier anesthésiste / masseur</v>
      </c>
      <c r="D24" s="80"/>
      <c r="E24" s="81"/>
      <c r="F24" s="80"/>
      <c r="G24" s="25" t="str">
        <f t="shared" si="0"/>
        <v>OK</v>
      </c>
    </row>
    <row r="25" spans="2:7" ht="15" customHeight="1">
      <c r="B25" s="7" t="s">
        <v>100</v>
      </c>
      <c r="C25" s="2" t="str">
        <f>'F2 SAS'!C25</f>
        <v>Infirmier psychiatrique</v>
      </c>
      <c r="D25" s="80"/>
      <c r="E25" s="81"/>
      <c r="F25" s="80"/>
      <c r="G25" s="25" t="str">
        <f t="shared" si="0"/>
        <v>OK</v>
      </c>
    </row>
    <row r="26" spans="2:7" ht="15" customHeight="1">
      <c r="B26" s="7" t="s">
        <v>99</v>
      </c>
      <c r="C26" s="2" t="str">
        <f>'F2 SAS'!C26</f>
        <v>Infirmier</v>
      </c>
      <c r="D26" s="80"/>
      <c r="E26" s="81"/>
      <c r="F26" s="80"/>
      <c r="G26" s="25" t="str">
        <f t="shared" si="0"/>
        <v>OK</v>
      </c>
    </row>
    <row r="27" spans="2:7" ht="15" customHeight="1">
      <c r="B27" s="7" t="s">
        <v>97</v>
      </c>
      <c r="C27" s="4" t="str">
        <f>'F2 SAS'!C27</f>
        <v>Aide soignant</v>
      </c>
      <c r="D27" s="80"/>
      <c r="E27" s="81"/>
      <c r="F27" s="80"/>
      <c r="G27" s="25" t="str">
        <f t="shared" si="0"/>
        <v>OK</v>
      </c>
    </row>
    <row r="28" spans="2:7" ht="15" customHeight="1">
      <c r="B28" s="5"/>
      <c r="C28" s="19" t="s">
        <v>12</v>
      </c>
      <c r="D28" s="97"/>
      <c r="E28" s="81"/>
      <c r="F28" s="98"/>
      <c r="G28" s="20"/>
    </row>
    <row r="29" spans="2:7" ht="15" customHeight="1">
      <c r="B29" s="7" t="s">
        <v>102</v>
      </c>
      <c r="C29" s="2" t="str">
        <f>'F2 SAS'!C29</f>
        <v>Universitaire psychologue</v>
      </c>
      <c r="D29" s="80"/>
      <c r="E29" s="81"/>
      <c r="F29" s="80"/>
      <c r="G29" s="25" t="str">
        <f t="shared" ref="G29:G34" si="1">IF(D29=0,"OK",IF(AND(D29&gt;0,F29&lt;&gt;"",F29=INT(F29),INT(F29)&gt;=D29),"OK","erreur"))</f>
        <v>OK</v>
      </c>
    </row>
    <row r="30" spans="2:7" ht="15" customHeight="1">
      <c r="B30" s="7" t="s">
        <v>101</v>
      </c>
      <c r="C30" s="2" t="str">
        <f>'F2 SAS'!C30</f>
        <v>Educateur gradué</v>
      </c>
      <c r="D30" s="80"/>
      <c r="E30" s="81"/>
      <c r="F30" s="80"/>
      <c r="G30" s="25" t="str">
        <f t="shared" si="1"/>
        <v>OK</v>
      </c>
    </row>
    <row r="31" spans="2:7" ht="15" customHeight="1">
      <c r="B31" s="7" t="s">
        <v>98</v>
      </c>
      <c r="C31" s="2" t="str">
        <f>'F2 SAS'!C31</f>
        <v>Educateur instructeur (bac)</v>
      </c>
      <c r="D31" s="80"/>
      <c r="E31" s="81"/>
      <c r="F31" s="80"/>
      <c r="G31" s="25" t="str">
        <f t="shared" si="1"/>
        <v>OK</v>
      </c>
    </row>
    <row r="32" spans="2:7" ht="15" customHeight="1">
      <c r="B32" s="7" t="s">
        <v>98</v>
      </c>
      <c r="C32" s="2" t="str">
        <f>'F2 SAS'!C32</f>
        <v>Educateur diplômé</v>
      </c>
      <c r="D32" s="80"/>
      <c r="E32" s="81"/>
      <c r="F32" s="80"/>
      <c r="G32" s="25" t="str">
        <f t="shared" si="1"/>
        <v>OK</v>
      </c>
    </row>
    <row r="33" spans="2:7" ht="15" customHeight="1">
      <c r="B33" s="7" t="s">
        <v>97</v>
      </c>
      <c r="C33" s="2" t="str">
        <f>'F2 SAS'!C33</f>
        <v>Educateur instructeur</v>
      </c>
      <c r="D33" s="80"/>
      <c r="E33" s="81"/>
      <c r="F33" s="80"/>
      <c r="G33" s="25" t="str">
        <f t="shared" si="1"/>
        <v>OK</v>
      </c>
    </row>
    <row r="34" spans="2:7" ht="15" customHeight="1">
      <c r="B34" s="7" t="s">
        <v>94</v>
      </c>
      <c r="C34" s="2" t="str">
        <f>'F2 SAS'!C34</f>
        <v>Salarié non diplômé</v>
      </c>
      <c r="D34" s="80"/>
      <c r="E34" s="81"/>
      <c r="F34" s="80"/>
      <c r="G34" s="25" t="str">
        <f t="shared" si="1"/>
        <v>OK</v>
      </c>
    </row>
    <row r="35" spans="2:7" ht="15" customHeight="1">
      <c r="B35" s="5"/>
      <c r="C35" s="19" t="s">
        <v>21</v>
      </c>
      <c r="D35" s="97"/>
      <c r="E35" s="81"/>
      <c r="F35" s="98"/>
      <c r="G35" s="20"/>
    </row>
    <row r="36" spans="2:7" ht="15" customHeight="1">
      <c r="B36" s="9" t="s">
        <v>97</v>
      </c>
      <c r="C36" s="4" t="str">
        <f>'F2 SAS'!C36</f>
        <v>Salarié avec CATP ou CAP</v>
      </c>
      <c r="D36" s="80"/>
      <c r="E36" s="81"/>
      <c r="F36" s="80"/>
      <c r="G36" s="25" t="str">
        <f>IF(D36=0,"OK",IF(AND(D36&gt;0,F36&lt;&gt;"",F36=INT(F36),INT(F36)&gt;=D36),"OK","erreur"))</f>
        <v>OK</v>
      </c>
    </row>
    <row r="37" spans="2:7" ht="15" customHeight="1">
      <c r="B37" s="9" t="s">
        <v>97</v>
      </c>
      <c r="C37" s="4" t="str">
        <f>'F2 SAS'!C37</f>
        <v>Auxiliaire de vie/Auxiliaire économe</v>
      </c>
      <c r="D37" s="80"/>
      <c r="E37" s="81"/>
      <c r="F37" s="80"/>
      <c r="G37" s="25" t="str">
        <f>IF(D37=0,"OK",IF(AND(D37&gt;0,F37&lt;&gt;"",F37=INT(F37),INT(F37)&gt;=D37),"OK","erreur"))</f>
        <v>OK</v>
      </c>
    </row>
    <row r="38" spans="2:7" ht="15" customHeight="1">
      <c r="B38" s="9" t="s">
        <v>96</v>
      </c>
      <c r="C38" s="4" t="str">
        <f>'F2 SAS'!C38</f>
        <v>Aide socio-familiale</v>
      </c>
      <c r="D38" s="80"/>
      <c r="E38" s="81"/>
      <c r="F38" s="80"/>
      <c r="G38" s="25" t="str">
        <f>IF(D38=0,"OK",IF(AND(D38&gt;0,F38&lt;&gt;"",F38=INT(F38),INT(F38)&gt;=D38),"OK","erreur"))</f>
        <v>OK</v>
      </c>
    </row>
    <row r="39" spans="2:7" ht="15" customHeight="1">
      <c r="B39" s="9" t="s">
        <v>95</v>
      </c>
      <c r="C39" s="4" t="str">
        <f>'F2 SAS'!C39</f>
        <v>Aide socio-familiale en formation</v>
      </c>
      <c r="D39" s="80"/>
      <c r="E39" s="81"/>
      <c r="F39" s="80"/>
      <c r="G39" s="25" t="str">
        <f>IF(D39=0,"OK",IF(AND(D39&gt;0,F39&lt;&gt;"",F39=INT(F39),INT(F39)&gt;=D39),"OK","erreur"))</f>
        <v>OK</v>
      </c>
    </row>
    <row r="40" spans="2:7" ht="15" customHeight="1">
      <c r="B40" s="9" t="s">
        <v>94</v>
      </c>
      <c r="C40" s="4" t="str">
        <f>'F2 SAS'!C40</f>
        <v>Salarié non diplômé</v>
      </c>
      <c r="D40" s="80"/>
      <c r="E40" s="81"/>
      <c r="F40" s="80"/>
      <c r="G40" s="25" t="str">
        <f>IF(D40=0,"OK",IF(AND(D40&gt;0,F40&lt;&gt;"",F40=INT(F40),INT(F40)&gt;=D40),"OK","erreur"))</f>
        <v>OK</v>
      </c>
    </row>
    <row r="41" spans="2:7" ht="15" customHeight="1">
      <c r="B41" s="5" t="s">
        <v>18</v>
      </c>
      <c r="C41" s="6"/>
      <c r="D41" s="97"/>
      <c r="E41" s="81"/>
      <c r="F41" s="98"/>
      <c r="G41" s="20"/>
    </row>
    <row r="42" spans="2:7" ht="15" customHeight="1">
      <c r="B42" s="7" t="s">
        <v>102</v>
      </c>
      <c r="C42" s="2" t="str">
        <f>'F2 SAS'!C42</f>
        <v>Universitaire</v>
      </c>
      <c r="D42" s="80"/>
      <c r="E42" s="81"/>
      <c r="F42" s="80"/>
      <c r="G42" s="25" t="str">
        <f t="shared" ref="G42:G49" si="2">IF(D42=0,"OK",IF(AND(D42&gt;0,F42&lt;&gt;"",F42=INT(F42),INT(F42)&gt;=D42),"OK","erreur"))</f>
        <v>OK</v>
      </c>
    </row>
    <row r="43" spans="2:7" ht="15" customHeight="1">
      <c r="B43" s="7" t="s">
        <v>101</v>
      </c>
      <c r="C43" s="2" t="str">
        <f>'F2 SAS'!C43</f>
        <v>Bachelor</v>
      </c>
      <c r="D43" s="80"/>
      <c r="E43" s="81"/>
      <c r="F43" s="80"/>
      <c r="G43" s="25" t="str">
        <f t="shared" si="2"/>
        <v>OK</v>
      </c>
    </row>
    <row r="44" spans="2:7" ht="15" customHeight="1">
      <c r="B44" s="7" t="s">
        <v>99</v>
      </c>
      <c r="C44" s="2" t="str">
        <f>'F2 SAS'!C44</f>
        <v>BTS</v>
      </c>
      <c r="D44" s="80"/>
      <c r="E44" s="81"/>
      <c r="F44" s="80"/>
      <c r="G44" s="25" t="str">
        <f t="shared" si="2"/>
        <v>OK</v>
      </c>
    </row>
    <row r="45" spans="2:7" ht="15" customHeight="1">
      <c r="B45" s="7" t="s">
        <v>98</v>
      </c>
      <c r="C45" s="2" t="str">
        <f>'F2 SAS'!C45</f>
        <v>Bac</v>
      </c>
      <c r="D45" s="80"/>
      <c r="E45" s="81"/>
      <c r="F45" s="80"/>
      <c r="G45" s="25" t="str">
        <f t="shared" si="2"/>
        <v>OK</v>
      </c>
    </row>
    <row r="46" spans="2:7" ht="15" customHeight="1">
      <c r="B46" s="7" t="s">
        <v>97</v>
      </c>
      <c r="C46" s="2" t="str">
        <f>'F2 SAS'!C46</f>
        <v>Salarié avec 3ième sec. ou ens. moyen</v>
      </c>
      <c r="D46" s="80"/>
      <c r="E46" s="81"/>
      <c r="F46" s="80"/>
      <c r="G46" s="25" t="str">
        <f t="shared" si="2"/>
        <v>OK</v>
      </c>
    </row>
    <row r="47" spans="2:7" ht="15" customHeight="1">
      <c r="B47" s="7" t="s">
        <v>96</v>
      </c>
      <c r="C47" s="2" t="str">
        <f>'F2 SAS'!C47</f>
        <v>Salarié avec 5ième sec. ou 9ième moyen</v>
      </c>
      <c r="D47" s="80"/>
      <c r="E47" s="81"/>
      <c r="F47" s="80"/>
      <c r="G47" s="25" t="str">
        <f t="shared" si="2"/>
        <v>OK</v>
      </c>
    </row>
    <row r="48" spans="2:7" ht="15" customHeight="1">
      <c r="B48" s="7" t="s">
        <v>94</v>
      </c>
      <c r="C48" s="2" t="str">
        <f>'F2 SAS'!C48</f>
        <v>Salarié sans 5ième sec. ou 9ième moyen</v>
      </c>
      <c r="D48" s="80"/>
      <c r="E48" s="81"/>
      <c r="F48" s="80"/>
      <c r="G48" s="25" t="str">
        <f t="shared" si="2"/>
        <v>OK</v>
      </c>
    </row>
    <row r="49" spans="2:7" ht="15" customHeight="1">
      <c r="B49" s="7" t="s">
        <v>94</v>
      </c>
      <c r="C49" s="2" t="str">
        <f>'F2 SAS'!C49</f>
        <v>Salarié non diplômé</v>
      </c>
      <c r="D49" s="80"/>
      <c r="E49" s="81"/>
      <c r="F49" s="80"/>
      <c r="G49" s="25" t="str">
        <f t="shared" si="2"/>
        <v>OK</v>
      </c>
    </row>
    <row r="50" spans="2:7" ht="15" customHeight="1">
      <c r="B50" s="5" t="s">
        <v>33</v>
      </c>
      <c r="C50" s="6"/>
      <c r="D50" s="97"/>
      <c r="E50" s="81"/>
      <c r="F50" s="98"/>
      <c r="G50" s="20"/>
    </row>
    <row r="51" spans="2:7" ht="15" customHeight="1">
      <c r="B51" s="9" t="s">
        <v>97</v>
      </c>
      <c r="C51" s="4" t="str">
        <f>'F2 SAS'!C51</f>
        <v>Salarié avec CATP ou CAP</v>
      </c>
      <c r="D51" s="80"/>
      <c r="E51" s="81"/>
      <c r="F51" s="80"/>
      <c r="G51" s="25" t="str">
        <f t="shared" ref="G51:G56" si="3">IF(D51=0,"OK",IF(AND(D51&gt;0,F51&lt;&gt;"",F51=INT(F51),INT(F51)&gt;=D51),"OK","erreur"))</f>
        <v>OK</v>
      </c>
    </row>
    <row r="52" spans="2:7" ht="15" customHeight="1">
      <c r="B52" s="9" t="s">
        <v>95</v>
      </c>
      <c r="C52" s="4" t="str">
        <f>'F2 SAS'!C52</f>
        <v>Salarié sans CATP</v>
      </c>
      <c r="D52" s="80"/>
      <c r="E52" s="81"/>
      <c r="F52" s="80"/>
      <c r="G52" s="25" t="str">
        <f t="shared" si="3"/>
        <v>OK</v>
      </c>
    </row>
    <row r="53" spans="2:7" ht="15" customHeight="1">
      <c r="B53" s="9" t="s">
        <v>94</v>
      </c>
      <c r="C53" s="4" t="str">
        <f>'F2 SAS'!C53</f>
        <v>Salarié non diplômé - Nettoyage</v>
      </c>
      <c r="D53" s="80"/>
      <c r="E53" s="81"/>
      <c r="F53" s="80"/>
      <c r="G53" s="25" t="str">
        <f t="shared" si="3"/>
        <v>OK</v>
      </c>
    </row>
    <row r="54" spans="2:7" ht="15" customHeight="1">
      <c r="B54" s="9" t="s">
        <v>94</v>
      </c>
      <c r="C54" s="4" t="str">
        <f>'F2 SAS'!C54</f>
        <v>Salarié non diplômé - Aide cuisinière</v>
      </c>
      <c r="D54" s="80"/>
      <c r="E54" s="81"/>
      <c r="F54" s="80"/>
      <c r="G54" s="25" t="str">
        <f t="shared" si="3"/>
        <v>OK</v>
      </c>
    </row>
    <row r="55" spans="2:7" ht="15" customHeight="1">
      <c r="B55" s="9" t="s">
        <v>94</v>
      </c>
      <c r="C55" s="4" t="str">
        <f>'F2 SAS'!C55</f>
        <v>Salarié non diplômé - Lingère</v>
      </c>
      <c r="D55" s="80"/>
      <c r="E55" s="81"/>
      <c r="F55" s="80"/>
      <c r="G55" s="25" t="str">
        <f t="shared" si="3"/>
        <v>OK</v>
      </c>
    </row>
    <row r="56" spans="2:7" ht="15" customHeight="1">
      <c r="B56" s="12" t="s">
        <v>94</v>
      </c>
      <c r="C56" s="22" t="str">
        <f>'F2 SAS'!C56</f>
        <v>Salarié non diplômé - Chauffeur</v>
      </c>
      <c r="D56" s="80"/>
      <c r="E56" s="81"/>
      <c r="F56" s="80"/>
      <c r="G56" s="25" t="str">
        <f t="shared" si="3"/>
        <v>OK</v>
      </c>
    </row>
    <row r="57" spans="2:7" ht="15" customHeight="1">
      <c r="D57" s="83"/>
      <c r="E57" s="81"/>
      <c r="F57" s="23"/>
    </row>
    <row r="58" spans="2:7" ht="15" customHeight="1">
      <c r="B58" s="8" t="s">
        <v>24</v>
      </c>
      <c r="C58" s="24"/>
      <c r="D58" s="75">
        <f>SUM(D15:D56)</f>
        <v>0</v>
      </c>
      <c r="E58" s="81"/>
      <c r="F58" s="75">
        <f>SUM(F15:F56)</f>
        <v>0</v>
      </c>
      <c r="G58" s="25" t="str">
        <f>IF(D58=0,"OK",IF(AND(D58&gt;0,F58&lt;&gt;"",F58=INT(F58),INT(F58)&gt;=D58),"OK","erreur"))</f>
        <v>OK</v>
      </c>
    </row>
    <row r="59" spans="2:7" ht="15" customHeight="1">
      <c r="D59" s="68"/>
    </row>
  </sheetData>
  <sheetProtection algorithmName="SHA-512" hashValue="TU7MMJ4gWgOADtbfsNRZYkhQoDQlYUPW0wWdy5ufMmuRwkEwxoptzn64RYEHEhuLqz1oCE9dVdRl7urKWUIwAg==" saltValue="RGGbAjvfkH+uADN2Mcb9Rg==" spinCount="100000" sheet="1" objects="1" scenarios="1" selectLockedCells="1"/>
  <mergeCells count="8">
    <mergeCell ref="F10:F12"/>
    <mergeCell ref="D10:D12"/>
    <mergeCell ref="B2:N2"/>
    <mergeCell ref="B4:N4"/>
    <mergeCell ref="B5:N5"/>
    <mergeCell ref="D7:J7"/>
    <mergeCell ref="B8:C8"/>
    <mergeCell ref="G10:G12"/>
  </mergeCells>
  <conditionalFormatting sqref="B2">
    <cfRule type="expression" dxfId="26" priority="19">
      <formula>$P$2="OK"</formula>
    </cfRule>
    <cfRule type="expression" dxfId="25" priority="28">
      <formula>$P$2="NOK"</formula>
    </cfRule>
  </conditionalFormatting>
  <conditionalFormatting sqref="G16:G56">
    <cfRule type="containsText" dxfId="24" priority="6" stopIfTrue="1" operator="containsText" text="erreur">
      <formula>NOT(ISERROR(SEARCH("erreur",G16)))</formula>
    </cfRule>
  </conditionalFormatting>
  <conditionalFormatting sqref="G16:G27 G29:G34 G36:G40 G42:G49 G51:G56">
    <cfRule type="containsText" dxfId="23" priority="5" stopIfTrue="1" operator="containsText" text="OK">
      <formula>NOT(ISERROR(SEARCH("OK",G16)))</formula>
    </cfRule>
  </conditionalFormatting>
  <conditionalFormatting sqref="G58">
    <cfRule type="containsText" dxfId="22" priority="4" stopIfTrue="1" operator="containsText" text="erreur">
      <formula>NOT(ISERROR(SEARCH("erreur",G58)))</formula>
    </cfRule>
  </conditionalFormatting>
  <conditionalFormatting sqref="G58">
    <cfRule type="containsText" dxfId="21" priority="3" stopIfTrue="1" operator="containsText" text="OK">
      <formula>NOT(ISERROR(SEARCH("OK",G58)))</formula>
    </cfRule>
  </conditionalFormatting>
  <conditionalFormatting sqref="G15">
    <cfRule type="containsText" dxfId="20" priority="2" stopIfTrue="1" operator="containsText" text="erreur">
      <formula>NOT(ISERROR(SEARCH("erreur",G15)))</formula>
    </cfRule>
  </conditionalFormatting>
  <conditionalFormatting sqref="G15">
    <cfRule type="containsText" dxfId="19" priority="1" stopIfTrue="1" operator="containsText" text="OK">
      <formula>NOT(ISERROR(SEARCH("OK",G15)))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showGridLines="0" zoomScaleNormal="100" workbookViewId="0">
      <selection activeCell="D15" sqref="D15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8" width="14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42578125" style="1" customWidth="1"/>
    <col min="13" max="13" width="2.85546875" style="1" customWidth="1"/>
    <col min="14" max="14" width="14.28515625" style="1" customWidth="1"/>
    <col min="15" max="15" width="2.85546875" style="1" customWidth="1"/>
    <col min="16" max="16384" width="11.42578125" style="1"/>
  </cols>
  <sheetData>
    <row r="1" spans="2:16" ht="15" customHeight="1" thickBot="1"/>
    <row r="2" spans="2:16" s="14" customFormat="1" ht="60" customHeight="1" thickBot="1">
      <c r="B2" s="124" t="s">
        <v>106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P2" s="79"/>
    </row>
    <row r="3" spans="2:16" ht="15" customHeight="1" thickBot="1"/>
    <row r="4" spans="2:16" ht="15" customHeight="1">
      <c r="B4" s="127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spans="2:16" ht="30" customHeight="1" thickBot="1">
      <c r="B5" s="130" t="s">
        <v>111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2:16" ht="15" customHeight="1">
      <c r="B6" s="3"/>
      <c r="C6" s="3"/>
      <c r="D6" s="3"/>
      <c r="E6" s="3"/>
      <c r="F6" s="3"/>
    </row>
    <row r="7" spans="2:16" ht="15" customHeight="1">
      <c r="B7" s="10" t="s">
        <v>57</v>
      </c>
      <c r="C7" s="74"/>
      <c r="D7" s="136">
        <f>+'F1'!C7</f>
        <v>0</v>
      </c>
      <c r="E7" s="137"/>
      <c r="F7" s="137"/>
      <c r="G7" s="137"/>
      <c r="H7" s="137"/>
      <c r="I7" s="137"/>
      <c r="J7" s="138"/>
    </row>
    <row r="8" spans="2:16" ht="15" customHeight="1">
      <c r="B8" s="147" t="s">
        <v>80</v>
      </c>
      <c r="C8" s="148"/>
      <c r="D8" s="88" t="str">
        <f>+'F1'!C22</f>
        <v>État-communal</v>
      </c>
      <c r="E8" s="89"/>
      <c r="F8" s="89"/>
      <c r="G8" s="89"/>
      <c r="H8" s="89"/>
      <c r="I8" s="89"/>
      <c r="J8" s="90"/>
    </row>
    <row r="9" spans="2:16" ht="15" customHeight="1">
      <c r="B9" s="72"/>
      <c r="C9" s="4"/>
      <c r="D9" s="73"/>
      <c r="E9" s="73"/>
      <c r="F9" s="2"/>
    </row>
    <row r="10" spans="2:16" s="14" customFormat="1" ht="60" customHeight="1">
      <c r="B10" s="2"/>
      <c r="C10" s="2"/>
      <c r="D10" s="133" t="s">
        <v>110</v>
      </c>
      <c r="E10" s="2"/>
      <c r="F10" s="139" t="s">
        <v>66</v>
      </c>
      <c r="G10" s="121" t="s">
        <v>65</v>
      </c>
    </row>
    <row r="11" spans="2:16" s="14" customFormat="1" ht="60" customHeight="1">
      <c r="B11" s="2"/>
      <c r="C11" s="2"/>
      <c r="D11" s="134"/>
      <c r="E11" s="2"/>
      <c r="F11" s="139"/>
      <c r="G11" s="122"/>
    </row>
    <row r="12" spans="2:16" s="14" customFormat="1" ht="60" customHeight="1">
      <c r="B12" s="2"/>
      <c r="C12" s="2"/>
      <c r="D12" s="135"/>
      <c r="E12" s="2"/>
      <c r="F12" s="139"/>
      <c r="G12" s="123"/>
    </row>
    <row r="13" spans="2:16" ht="15" customHeight="1">
      <c r="B13" s="5" t="s">
        <v>58</v>
      </c>
      <c r="C13" s="6"/>
      <c r="D13" s="26"/>
      <c r="E13" s="2"/>
      <c r="F13" s="17"/>
      <c r="G13" s="18"/>
    </row>
    <row r="14" spans="2:16" ht="15" customHeight="1">
      <c r="B14" s="5"/>
      <c r="C14" s="19" t="s">
        <v>0</v>
      </c>
      <c r="D14" s="26"/>
      <c r="E14" s="2"/>
      <c r="F14" s="17"/>
      <c r="G14" s="18"/>
    </row>
    <row r="15" spans="2:16" ht="15" customHeight="1">
      <c r="B15" s="145"/>
      <c r="C15" s="2" t="str">
        <f>'F2 SAS'!C15</f>
        <v xml:space="preserve">Médecin </v>
      </c>
      <c r="D15" s="80"/>
      <c r="E15" s="81"/>
      <c r="F15" s="80"/>
      <c r="G15" s="25" t="str">
        <f t="shared" ref="G15:G27" si="0">IF(D15=0,"OK",IF(AND(D15&gt;0,F15&lt;&gt;"",F15=INT(F15),INT(F15)&gt;=D15),"OK","erreur"))</f>
        <v>OK</v>
      </c>
    </row>
    <row r="16" spans="2:16" ht="15" customHeight="1">
      <c r="B16" s="146"/>
      <c r="C16" s="2" t="str">
        <f>'F2 SAS'!C16</f>
        <v>Licencié en sciences hospitalières</v>
      </c>
      <c r="D16" s="80"/>
      <c r="E16" s="81"/>
      <c r="F16" s="80"/>
      <c r="G16" s="25" t="str">
        <f t="shared" si="0"/>
        <v>OK</v>
      </c>
    </row>
    <row r="17" spans="2:7" ht="15" customHeight="1">
      <c r="B17" s="146"/>
      <c r="C17" s="2" t="str">
        <f>'F2 SAS'!C17</f>
        <v>Infirmier hospitalier gradué</v>
      </c>
      <c r="D17" s="80"/>
      <c r="E17" s="81"/>
      <c r="F17" s="80"/>
      <c r="G17" s="25" t="str">
        <f t="shared" si="0"/>
        <v>OK</v>
      </c>
    </row>
    <row r="18" spans="2:7" ht="15" customHeight="1">
      <c r="B18" s="146"/>
      <c r="C18" s="2" t="str">
        <f>'F2 SAS'!C18</f>
        <v>Assistant social</v>
      </c>
      <c r="D18" s="80"/>
      <c r="E18" s="81"/>
      <c r="F18" s="80"/>
      <c r="G18" s="25" t="str">
        <f t="shared" si="0"/>
        <v>OK</v>
      </c>
    </row>
    <row r="19" spans="2:7" ht="15" customHeight="1">
      <c r="B19" s="146"/>
      <c r="C19" s="2" t="str">
        <f>'F2 SAS'!C19</f>
        <v>Ergothérapeute</v>
      </c>
      <c r="D19" s="80"/>
      <c r="E19" s="81"/>
      <c r="F19" s="80"/>
      <c r="G19" s="25" t="str">
        <f t="shared" si="0"/>
        <v>OK</v>
      </c>
    </row>
    <row r="20" spans="2:7" ht="15" customHeight="1">
      <c r="B20" s="146"/>
      <c r="C20" s="2" t="str">
        <f>'F2 SAS'!C20</f>
        <v>Kinésithérapeute</v>
      </c>
      <c r="D20" s="80"/>
      <c r="E20" s="81"/>
      <c r="F20" s="80"/>
      <c r="G20" s="25" t="str">
        <f t="shared" si="0"/>
        <v>OK</v>
      </c>
    </row>
    <row r="21" spans="2:7" ht="15" customHeight="1">
      <c r="B21" s="146"/>
      <c r="C21" s="2" t="str">
        <f>'F2 SAS'!C21</f>
        <v>Psychomotricien</v>
      </c>
      <c r="D21" s="80"/>
      <c r="E21" s="81"/>
      <c r="F21" s="80"/>
      <c r="G21" s="25" t="str">
        <f t="shared" si="0"/>
        <v>OK</v>
      </c>
    </row>
    <row r="22" spans="2:7" ht="15" customHeight="1">
      <c r="B22" s="146"/>
      <c r="C22" s="2" t="str">
        <f>'F2 SAS'!C22</f>
        <v>Pédagogue curatif</v>
      </c>
      <c r="D22" s="80"/>
      <c r="E22" s="81"/>
      <c r="F22" s="80"/>
      <c r="G22" s="25" t="str">
        <f t="shared" si="0"/>
        <v>OK</v>
      </c>
    </row>
    <row r="23" spans="2:7" ht="15" customHeight="1">
      <c r="B23" s="146"/>
      <c r="C23" s="2" t="str">
        <f>'F2 SAS'!C23</f>
        <v>Diététicien</v>
      </c>
      <c r="D23" s="80"/>
      <c r="E23" s="81"/>
      <c r="F23" s="80"/>
      <c r="G23" s="25" t="str">
        <f t="shared" si="0"/>
        <v>OK</v>
      </c>
    </row>
    <row r="24" spans="2:7" ht="15" customHeight="1">
      <c r="B24" s="7"/>
      <c r="C24" s="2" t="str">
        <f>'F2 SAS'!C24</f>
        <v>Infirmier anesthésiste / masseur</v>
      </c>
      <c r="D24" s="80"/>
      <c r="E24" s="81"/>
      <c r="F24" s="80"/>
      <c r="G24" s="25" t="str">
        <f t="shared" si="0"/>
        <v>OK</v>
      </c>
    </row>
    <row r="25" spans="2:7" ht="15" customHeight="1">
      <c r="B25" s="7"/>
      <c r="C25" s="2" t="str">
        <f>'F2 SAS'!C25</f>
        <v>Infirmier psychiatrique</v>
      </c>
      <c r="D25" s="80"/>
      <c r="E25" s="81"/>
      <c r="F25" s="80"/>
      <c r="G25" s="25" t="str">
        <f t="shared" si="0"/>
        <v>OK</v>
      </c>
    </row>
    <row r="26" spans="2:7" ht="15" customHeight="1">
      <c r="B26" s="7"/>
      <c r="C26" s="2" t="str">
        <f>'F2 SAS'!C26</f>
        <v>Infirmier</v>
      </c>
      <c r="D26" s="80"/>
      <c r="E26" s="81"/>
      <c r="F26" s="80"/>
      <c r="G26" s="25" t="str">
        <f t="shared" si="0"/>
        <v>OK</v>
      </c>
    </row>
    <row r="27" spans="2:7" ht="15" customHeight="1">
      <c r="B27" s="7"/>
      <c r="C27" s="4" t="str">
        <f>'F2 SAS'!C27</f>
        <v>Aide soignant</v>
      </c>
      <c r="D27" s="80"/>
      <c r="E27" s="81"/>
      <c r="F27" s="80"/>
      <c r="G27" s="25" t="str">
        <f t="shared" si="0"/>
        <v>OK</v>
      </c>
    </row>
    <row r="28" spans="2:7" ht="15" customHeight="1">
      <c r="B28" s="5"/>
      <c r="C28" s="19" t="s">
        <v>12</v>
      </c>
      <c r="D28" s="97"/>
      <c r="E28" s="81"/>
      <c r="F28" s="98"/>
      <c r="G28" s="20"/>
    </row>
    <row r="29" spans="2:7" ht="15" customHeight="1">
      <c r="B29" s="7"/>
      <c r="C29" s="2" t="str">
        <f>'F2 SAS'!C29</f>
        <v>Universitaire psychologue</v>
      </c>
      <c r="D29" s="80"/>
      <c r="E29" s="81"/>
      <c r="F29" s="80"/>
      <c r="G29" s="25" t="str">
        <f t="shared" ref="G29:G34" si="1">IF(D29=0,"OK",IF(AND(D29&gt;0,F29&lt;&gt;"",F29=INT(F29),INT(F29)&gt;=D29),"OK","erreur"))</f>
        <v>OK</v>
      </c>
    </row>
    <row r="30" spans="2:7" ht="15" customHeight="1">
      <c r="B30" s="7"/>
      <c r="C30" s="2" t="str">
        <f>'F2 SAS'!C30</f>
        <v>Educateur gradué</v>
      </c>
      <c r="D30" s="80"/>
      <c r="E30" s="81"/>
      <c r="F30" s="80"/>
      <c r="G30" s="25" t="str">
        <f t="shared" si="1"/>
        <v>OK</v>
      </c>
    </row>
    <row r="31" spans="2:7" ht="15" customHeight="1">
      <c r="B31" s="7"/>
      <c r="C31" s="2" t="str">
        <f>'F2 SAS'!C31</f>
        <v>Educateur instructeur (bac)</v>
      </c>
      <c r="D31" s="80"/>
      <c r="E31" s="81"/>
      <c r="F31" s="80"/>
      <c r="G31" s="25" t="str">
        <f t="shared" si="1"/>
        <v>OK</v>
      </c>
    </row>
    <row r="32" spans="2:7" ht="15" customHeight="1">
      <c r="B32" s="7"/>
      <c r="C32" s="2" t="str">
        <f>'F2 SAS'!C32</f>
        <v>Educateur diplômé</v>
      </c>
      <c r="D32" s="80"/>
      <c r="E32" s="81"/>
      <c r="F32" s="80"/>
      <c r="G32" s="25" t="str">
        <f t="shared" si="1"/>
        <v>OK</v>
      </c>
    </row>
    <row r="33" spans="2:7" ht="15" customHeight="1">
      <c r="B33" s="7"/>
      <c r="C33" s="2" t="str">
        <f>'F2 SAS'!C33</f>
        <v>Educateur instructeur</v>
      </c>
      <c r="D33" s="80"/>
      <c r="E33" s="81"/>
      <c r="F33" s="80"/>
      <c r="G33" s="25" t="str">
        <f t="shared" si="1"/>
        <v>OK</v>
      </c>
    </row>
    <row r="34" spans="2:7" ht="15" customHeight="1">
      <c r="B34" s="7"/>
      <c r="C34" s="2" t="str">
        <f>'F2 SAS'!C34</f>
        <v>Salarié non diplômé</v>
      </c>
      <c r="D34" s="80"/>
      <c r="E34" s="81"/>
      <c r="F34" s="80"/>
      <c r="G34" s="25" t="str">
        <f t="shared" si="1"/>
        <v>OK</v>
      </c>
    </row>
    <row r="35" spans="2:7" ht="15" customHeight="1">
      <c r="B35" s="5"/>
      <c r="C35" s="19" t="s">
        <v>21</v>
      </c>
      <c r="D35" s="97"/>
      <c r="E35" s="81"/>
      <c r="F35" s="98"/>
      <c r="G35" s="20"/>
    </row>
    <row r="36" spans="2:7" ht="15" customHeight="1">
      <c r="B36" s="9"/>
      <c r="C36" s="4" t="str">
        <f>'F2 SAS'!C36</f>
        <v>Salarié avec CATP ou CAP</v>
      </c>
      <c r="D36" s="80"/>
      <c r="E36" s="81"/>
      <c r="F36" s="80"/>
      <c r="G36" s="25" t="str">
        <f>IF(D36=0,"OK",IF(AND(D36&gt;0,F36&lt;&gt;"",F36=INT(F36),INT(F36)&gt;=D36),"OK","erreur"))</f>
        <v>OK</v>
      </c>
    </row>
    <row r="37" spans="2:7" ht="15" customHeight="1">
      <c r="B37" s="9"/>
      <c r="C37" s="4" t="str">
        <f>'F2 SAS'!C37</f>
        <v>Auxiliaire de vie/Auxiliaire économe</v>
      </c>
      <c r="D37" s="80"/>
      <c r="E37" s="81"/>
      <c r="F37" s="80"/>
      <c r="G37" s="25" t="str">
        <f>IF(D37=0,"OK",IF(AND(D37&gt;0,F37&lt;&gt;"",F37=INT(F37),INT(F37)&gt;=D37),"OK","erreur"))</f>
        <v>OK</v>
      </c>
    </row>
    <row r="38" spans="2:7" ht="15" customHeight="1">
      <c r="B38" s="9"/>
      <c r="C38" s="4" t="str">
        <f>'F2 SAS'!C38</f>
        <v>Aide socio-familiale</v>
      </c>
      <c r="D38" s="80"/>
      <c r="E38" s="81"/>
      <c r="F38" s="80"/>
      <c r="G38" s="25" t="str">
        <f>IF(D38=0,"OK",IF(AND(D38&gt;0,F38&lt;&gt;"",F38=INT(F38),INT(F38)&gt;=D38),"OK","erreur"))</f>
        <v>OK</v>
      </c>
    </row>
    <row r="39" spans="2:7" ht="15" customHeight="1">
      <c r="B39" s="9"/>
      <c r="C39" s="4" t="str">
        <f>'F2 SAS'!C39</f>
        <v>Aide socio-familiale en formation</v>
      </c>
      <c r="D39" s="80"/>
      <c r="E39" s="81"/>
      <c r="F39" s="80"/>
      <c r="G39" s="25" t="str">
        <f>IF(D39=0,"OK",IF(AND(D39&gt;0,F39&lt;&gt;"",F39=INT(F39),INT(F39)&gt;=D39),"OK","erreur"))</f>
        <v>OK</v>
      </c>
    </row>
    <row r="40" spans="2:7" ht="15" customHeight="1">
      <c r="B40" s="9"/>
      <c r="C40" s="4" t="str">
        <f>'F2 SAS'!C40</f>
        <v>Salarié non diplômé</v>
      </c>
      <c r="D40" s="80"/>
      <c r="E40" s="81"/>
      <c r="F40" s="80"/>
      <c r="G40" s="25" t="str">
        <f>IF(D40=0,"OK",IF(AND(D40&gt;0,F40&lt;&gt;"",F40=INT(F40),INT(F40)&gt;=D40),"OK","erreur"))</f>
        <v>OK</v>
      </c>
    </row>
    <row r="41" spans="2:7" ht="15" customHeight="1">
      <c r="B41" s="5" t="s">
        <v>18</v>
      </c>
      <c r="C41" s="6"/>
      <c r="D41" s="97"/>
      <c r="E41" s="81"/>
      <c r="F41" s="98"/>
      <c r="G41" s="20"/>
    </row>
    <row r="42" spans="2:7" ht="15" customHeight="1">
      <c r="B42" s="7"/>
      <c r="C42" s="2" t="str">
        <f>'F2 SAS'!C42</f>
        <v>Universitaire</v>
      </c>
      <c r="D42" s="80"/>
      <c r="E42" s="81"/>
      <c r="F42" s="80"/>
      <c r="G42" s="25" t="str">
        <f t="shared" ref="G42:G49" si="2">IF(D42=0,"OK",IF(AND(D42&gt;0,F42&lt;&gt;"",F42=INT(F42),INT(F42)&gt;=D42),"OK","erreur"))</f>
        <v>OK</v>
      </c>
    </row>
    <row r="43" spans="2:7" ht="15" customHeight="1">
      <c r="B43" s="7"/>
      <c r="C43" s="2" t="str">
        <f>'F2 SAS'!C43</f>
        <v>Bachelor</v>
      </c>
      <c r="D43" s="80"/>
      <c r="E43" s="81"/>
      <c r="F43" s="80"/>
      <c r="G43" s="25" t="str">
        <f t="shared" si="2"/>
        <v>OK</v>
      </c>
    </row>
    <row r="44" spans="2:7" ht="15" customHeight="1">
      <c r="B44" s="7"/>
      <c r="C44" s="2" t="str">
        <f>'F2 SAS'!C44</f>
        <v>BTS</v>
      </c>
      <c r="D44" s="80"/>
      <c r="E44" s="81"/>
      <c r="F44" s="80"/>
      <c r="G44" s="25" t="str">
        <f t="shared" si="2"/>
        <v>OK</v>
      </c>
    </row>
    <row r="45" spans="2:7" ht="15" customHeight="1">
      <c r="B45" s="7"/>
      <c r="C45" s="2" t="str">
        <f>'F2 SAS'!C45</f>
        <v>Bac</v>
      </c>
      <c r="D45" s="80"/>
      <c r="E45" s="81"/>
      <c r="F45" s="80"/>
      <c r="G45" s="25" t="str">
        <f t="shared" si="2"/>
        <v>OK</v>
      </c>
    </row>
    <row r="46" spans="2:7" ht="15" customHeight="1">
      <c r="B46" s="7"/>
      <c r="C46" s="2" t="str">
        <f>'F2 SAS'!C46</f>
        <v>Salarié avec 3ième sec. ou ens. moyen</v>
      </c>
      <c r="D46" s="80"/>
      <c r="E46" s="81"/>
      <c r="F46" s="80"/>
      <c r="G46" s="25" t="str">
        <f t="shared" si="2"/>
        <v>OK</v>
      </c>
    </row>
    <row r="47" spans="2:7" ht="15" customHeight="1">
      <c r="B47" s="7"/>
      <c r="C47" s="2" t="str">
        <f>'F2 SAS'!C47</f>
        <v>Salarié avec 5ième sec. ou 9ième moyen</v>
      </c>
      <c r="D47" s="80"/>
      <c r="E47" s="81"/>
      <c r="F47" s="80"/>
      <c r="G47" s="25" t="str">
        <f t="shared" si="2"/>
        <v>OK</v>
      </c>
    </row>
    <row r="48" spans="2:7" ht="15" customHeight="1">
      <c r="B48" s="7"/>
      <c r="C48" s="2" t="str">
        <f>'F2 SAS'!C48</f>
        <v>Salarié sans 5ième sec. ou 9ième moyen</v>
      </c>
      <c r="D48" s="80"/>
      <c r="E48" s="81"/>
      <c r="F48" s="80"/>
      <c r="G48" s="25" t="str">
        <f t="shared" si="2"/>
        <v>OK</v>
      </c>
    </row>
    <row r="49" spans="2:7" ht="15" customHeight="1">
      <c r="B49" s="7"/>
      <c r="C49" s="2" t="str">
        <f>'F2 SAS'!C49</f>
        <v>Salarié non diplômé</v>
      </c>
      <c r="D49" s="80"/>
      <c r="E49" s="81"/>
      <c r="F49" s="80"/>
      <c r="G49" s="25" t="str">
        <f t="shared" si="2"/>
        <v>OK</v>
      </c>
    </row>
    <row r="50" spans="2:7" ht="15" customHeight="1">
      <c r="B50" s="5" t="s">
        <v>33</v>
      </c>
      <c r="C50" s="6"/>
      <c r="D50" s="97"/>
      <c r="E50" s="81"/>
      <c r="F50" s="98"/>
      <c r="G50" s="20"/>
    </row>
    <row r="51" spans="2:7" ht="15" customHeight="1">
      <c r="B51" s="9"/>
      <c r="C51" s="4" t="str">
        <f>'F2 SAS'!C51</f>
        <v>Salarié avec CATP ou CAP</v>
      </c>
      <c r="D51" s="80"/>
      <c r="E51" s="81"/>
      <c r="F51" s="80"/>
      <c r="G51" s="25" t="str">
        <f t="shared" ref="G51:G56" si="3">IF(D51=0,"OK",IF(AND(D51&gt;0,F51&lt;&gt;"",F51=INT(F51),INT(F51)&gt;=D51),"OK","erreur"))</f>
        <v>OK</v>
      </c>
    </row>
    <row r="52" spans="2:7" ht="15" customHeight="1">
      <c r="B52" s="9"/>
      <c r="C52" s="4" t="str">
        <f>'F2 SAS'!C52</f>
        <v>Salarié sans CATP</v>
      </c>
      <c r="D52" s="80"/>
      <c r="E52" s="81"/>
      <c r="F52" s="80"/>
      <c r="G52" s="25" t="str">
        <f t="shared" si="3"/>
        <v>OK</v>
      </c>
    </row>
    <row r="53" spans="2:7" ht="15" customHeight="1">
      <c r="B53" s="9"/>
      <c r="C53" s="4" t="str">
        <f>'F2 SAS'!C53</f>
        <v>Salarié non diplômé - Nettoyage</v>
      </c>
      <c r="D53" s="80"/>
      <c r="E53" s="81"/>
      <c r="F53" s="80"/>
      <c r="G53" s="25" t="str">
        <f t="shared" si="3"/>
        <v>OK</v>
      </c>
    </row>
    <row r="54" spans="2:7" ht="15" customHeight="1">
      <c r="B54" s="9"/>
      <c r="C54" s="4" t="str">
        <f>'F2 SAS'!C54</f>
        <v>Salarié non diplômé - Aide cuisinière</v>
      </c>
      <c r="D54" s="80"/>
      <c r="E54" s="81"/>
      <c r="F54" s="80"/>
      <c r="G54" s="25" t="str">
        <f t="shared" si="3"/>
        <v>OK</v>
      </c>
    </row>
    <row r="55" spans="2:7" ht="15" customHeight="1">
      <c r="B55" s="9"/>
      <c r="C55" s="4" t="str">
        <f>'F2 SAS'!C55</f>
        <v>Salarié non diplômé - Lingère</v>
      </c>
      <c r="D55" s="80"/>
      <c r="E55" s="81"/>
      <c r="F55" s="80"/>
      <c r="G55" s="25" t="str">
        <f t="shared" si="3"/>
        <v>OK</v>
      </c>
    </row>
    <row r="56" spans="2:7" ht="15" customHeight="1">
      <c r="B56" s="12"/>
      <c r="C56" s="22" t="str">
        <f>'F2 SAS'!C56</f>
        <v>Salarié non diplômé - Chauffeur</v>
      </c>
      <c r="D56" s="80"/>
      <c r="E56" s="81"/>
      <c r="F56" s="80"/>
      <c r="G56" s="25" t="str">
        <f t="shared" si="3"/>
        <v>OK</v>
      </c>
    </row>
    <row r="57" spans="2:7" ht="15" customHeight="1">
      <c r="D57" s="83"/>
      <c r="E57" s="81"/>
      <c r="F57" s="23"/>
    </row>
    <row r="58" spans="2:7" ht="15" customHeight="1">
      <c r="B58" s="8" t="s">
        <v>24</v>
      </c>
      <c r="C58" s="24"/>
      <c r="D58" s="75">
        <f>SUM(D15:D56)</f>
        <v>0</v>
      </c>
      <c r="E58" s="81"/>
      <c r="F58" s="75">
        <f>SUM(F15:F56)</f>
        <v>0</v>
      </c>
      <c r="G58" s="25" t="str">
        <f>IF(D58=0,"OK",IF(AND(D58&gt;0,F58&lt;&gt;"",F58=INT(F58),INT(F58)&gt;=D58),"OK","erreur"))</f>
        <v>OK</v>
      </c>
    </row>
  </sheetData>
  <sheetProtection algorithmName="SHA-512" hashValue="W0YSakVeQnlxT8IeFU/UpMOwuNKun1DpU2nyIV5aExJBz44oz410+6nMu43E15uH87O63QUic9wnkjBszmspTA==" saltValue="kTp+FTKSjheKC3ge8RvPXw==" spinCount="100000" sheet="1" objects="1" scenarios="1" selectLockedCells="1"/>
  <mergeCells count="9">
    <mergeCell ref="B15:B23"/>
    <mergeCell ref="G10:G12"/>
    <mergeCell ref="F10:F12"/>
    <mergeCell ref="D10:D12"/>
    <mergeCell ref="B2:N2"/>
    <mergeCell ref="B4:N4"/>
    <mergeCell ref="B5:N5"/>
    <mergeCell ref="D7:J7"/>
    <mergeCell ref="B8:C8"/>
  </mergeCells>
  <conditionalFormatting sqref="B2">
    <cfRule type="expression" dxfId="18" priority="21">
      <formula>$P$2="OK"</formula>
    </cfRule>
    <cfRule type="expression" dxfId="17" priority="30">
      <formula>$P$2="NOK"</formula>
    </cfRule>
  </conditionalFormatting>
  <conditionalFormatting sqref="G16:G56">
    <cfRule type="containsText" dxfId="16" priority="6" stopIfTrue="1" operator="containsText" text="erreur">
      <formula>NOT(ISERROR(SEARCH("erreur",G16)))</formula>
    </cfRule>
  </conditionalFormatting>
  <conditionalFormatting sqref="G16:G27 G29:G34 G36:G40 G42:G49 G51:G56">
    <cfRule type="containsText" dxfId="15" priority="5" stopIfTrue="1" operator="containsText" text="OK">
      <formula>NOT(ISERROR(SEARCH("OK",G16)))</formula>
    </cfRule>
  </conditionalFormatting>
  <conditionalFormatting sqref="G58">
    <cfRule type="containsText" dxfId="14" priority="4" stopIfTrue="1" operator="containsText" text="erreur">
      <formula>NOT(ISERROR(SEARCH("erreur",G58)))</formula>
    </cfRule>
  </conditionalFormatting>
  <conditionalFormatting sqref="G58">
    <cfRule type="containsText" dxfId="13" priority="3" stopIfTrue="1" operator="containsText" text="OK">
      <formula>NOT(ISERROR(SEARCH("OK",G58)))</formula>
    </cfRule>
  </conditionalFormatting>
  <conditionalFormatting sqref="G15">
    <cfRule type="containsText" dxfId="12" priority="2" stopIfTrue="1" operator="containsText" text="erreur">
      <formula>NOT(ISERROR(SEARCH("erreur",G15)))</formula>
    </cfRule>
  </conditionalFormatting>
  <conditionalFormatting sqref="G15">
    <cfRule type="containsText" dxfId="11" priority="1" stopIfTrue="1" operator="containsText" text="OK">
      <formula>NOT(ISERROR(SEARCH("OK",G15)))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zoomScaleNormal="100" workbookViewId="0">
      <selection activeCell="H33" sqref="H33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8" width="14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42578125" style="1" customWidth="1"/>
    <col min="13" max="13" width="2.85546875" style="1" customWidth="1"/>
    <col min="14" max="14" width="14.28515625" style="1" customWidth="1"/>
    <col min="15" max="15" width="2.85546875" style="1" customWidth="1"/>
    <col min="16" max="16384" width="11.42578125" style="1"/>
  </cols>
  <sheetData>
    <row r="1" spans="2:16" ht="15" customHeight="1" thickBot="1"/>
    <row r="2" spans="2:16" s="14" customFormat="1" ht="60" customHeight="1" thickBot="1">
      <c r="B2" s="124" t="s">
        <v>107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P2" s="79"/>
    </row>
    <row r="3" spans="2:16" ht="15" customHeight="1" thickBot="1"/>
    <row r="4" spans="2:16">
      <c r="B4" s="127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spans="2:16" ht="30" customHeight="1" thickBot="1">
      <c r="B5" s="130" t="s">
        <v>112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2:16" ht="15" customHeight="1">
      <c r="B6" s="3"/>
      <c r="C6" s="3"/>
      <c r="D6" s="3"/>
      <c r="E6" s="3"/>
      <c r="F6" s="3"/>
    </row>
    <row r="7" spans="2:16" ht="15" customHeight="1">
      <c r="B7" s="10" t="s">
        <v>57</v>
      </c>
      <c r="C7" s="74"/>
      <c r="D7" s="136">
        <f>+'F1'!C7</f>
        <v>0</v>
      </c>
      <c r="E7" s="137"/>
      <c r="F7" s="137"/>
      <c r="G7" s="137"/>
      <c r="H7" s="137"/>
      <c r="I7" s="137"/>
      <c r="J7" s="138"/>
    </row>
    <row r="8" spans="2:16" ht="15" customHeight="1">
      <c r="B8" s="150" t="s">
        <v>77</v>
      </c>
      <c r="C8" s="151"/>
      <c r="D8" s="91" t="s">
        <v>56</v>
      </c>
      <c r="E8" s="92"/>
      <c r="F8" s="92"/>
      <c r="G8" s="92"/>
      <c r="H8" s="92"/>
      <c r="I8" s="92"/>
      <c r="J8" s="93"/>
    </row>
    <row r="9" spans="2:16" ht="15" customHeight="1">
      <c r="B9" s="72"/>
      <c r="C9" s="4"/>
      <c r="D9" s="73"/>
      <c r="E9" s="73"/>
      <c r="F9" s="2"/>
    </row>
    <row r="10" spans="2:16" s="14" customFormat="1" ht="60" customHeight="1">
      <c r="B10" s="2"/>
      <c r="C10" s="2"/>
      <c r="D10" s="133" t="s">
        <v>110</v>
      </c>
      <c r="E10" s="2"/>
      <c r="F10" s="139" t="s">
        <v>66</v>
      </c>
      <c r="G10" s="121" t="s">
        <v>65</v>
      </c>
    </row>
    <row r="11" spans="2:16" s="14" customFormat="1" ht="60" customHeight="1">
      <c r="B11" s="2"/>
      <c r="C11" s="2"/>
      <c r="D11" s="134"/>
      <c r="E11" s="2"/>
      <c r="F11" s="139"/>
      <c r="G11" s="122"/>
    </row>
    <row r="12" spans="2:16" s="14" customFormat="1" ht="60" customHeight="1">
      <c r="B12" s="2"/>
      <c r="C12" s="2"/>
      <c r="D12" s="135"/>
      <c r="E12" s="2"/>
      <c r="F12" s="139"/>
      <c r="G12" s="123"/>
    </row>
    <row r="13" spans="2:16" ht="15" customHeight="1">
      <c r="B13" s="5" t="s">
        <v>58</v>
      </c>
      <c r="C13" s="6"/>
      <c r="D13" s="26"/>
      <c r="E13" s="2"/>
      <c r="F13" s="17"/>
      <c r="G13" s="18"/>
    </row>
    <row r="14" spans="2:16" ht="15" customHeight="1">
      <c r="B14" s="5"/>
      <c r="C14" s="19" t="str">
        <f>'F2 SAS'!C14</f>
        <v>Médical et paramédical</v>
      </c>
      <c r="D14" s="26"/>
      <c r="E14" s="2"/>
      <c r="F14" s="17"/>
      <c r="G14" s="18"/>
    </row>
    <row r="15" spans="2:16" ht="15" customHeight="1">
      <c r="B15" s="7"/>
      <c r="C15" s="2" t="str">
        <f>'F2 SAS'!C15</f>
        <v xml:space="preserve">Médecin </v>
      </c>
      <c r="D15" s="95">
        <f>'F2 SAS'!D15+'F2 FHL'!D15+'F2 ETAT-COMMUNAL'!D15</f>
        <v>0</v>
      </c>
      <c r="E15" s="81"/>
      <c r="F15" s="95">
        <f>'F2 SAS'!F15+'F2 FHL'!F15+'F2 ETAT-COMMUNAL'!F15</f>
        <v>0</v>
      </c>
      <c r="G15" s="25" t="str">
        <f t="shared" ref="G15:G27" si="0">IF(D15=0,"OK",IF(AND(D15&gt;0,F15&lt;&gt;"",F15=INT(F15),INT(F15)&gt;=D15),"OK","erreur"))</f>
        <v>OK</v>
      </c>
    </row>
    <row r="16" spans="2:16" ht="15" customHeight="1">
      <c r="B16" s="7"/>
      <c r="C16" s="2" t="str">
        <f>'F2 SAS'!C16</f>
        <v>Licencié en sciences hospitalières</v>
      </c>
      <c r="D16" s="95">
        <f>'F2 SAS'!D16+'F2 FHL'!D16+'F2 ETAT-COMMUNAL'!D16</f>
        <v>0</v>
      </c>
      <c r="E16" s="81"/>
      <c r="F16" s="95">
        <f>'F2 SAS'!F16+'F2 FHL'!F16+'F2 ETAT-COMMUNAL'!F16</f>
        <v>0</v>
      </c>
      <c r="G16" s="25" t="str">
        <f t="shared" si="0"/>
        <v>OK</v>
      </c>
    </row>
    <row r="17" spans="2:7" ht="15" customHeight="1">
      <c r="B17" s="7"/>
      <c r="C17" s="2" t="str">
        <f>'F2 SAS'!C17</f>
        <v>Infirmier hospitalier gradué</v>
      </c>
      <c r="D17" s="95">
        <f>'F2 SAS'!D17+'F2 FHL'!D17+'F2 ETAT-COMMUNAL'!D17</f>
        <v>0</v>
      </c>
      <c r="E17" s="81"/>
      <c r="F17" s="95">
        <f>'F2 SAS'!F17+'F2 FHL'!F17+'F2 ETAT-COMMUNAL'!F17</f>
        <v>0</v>
      </c>
      <c r="G17" s="25" t="str">
        <f t="shared" si="0"/>
        <v>OK</v>
      </c>
    </row>
    <row r="18" spans="2:7" ht="15" customHeight="1">
      <c r="B18" s="7"/>
      <c r="C18" s="2" t="str">
        <f>'F2 SAS'!C18</f>
        <v>Assistant social</v>
      </c>
      <c r="D18" s="95">
        <f>'F2 SAS'!D18+'F2 FHL'!D18+'F2 ETAT-COMMUNAL'!D18</f>
        <v>0</v>
      </c>
      <c r="E18" s="81"/>
      <c r="F18" s="95">
        <f>'F2 SAS'!F18+'F2 FHL'!F18+'F2 ETAT-COMMUNAL'!F18</f>
        <v>0</v>
      </c>
      <c r="G18" s="25" t="str">
        <f t="shared" si="0"/>
        <v>OK</v>
      </c>
    </row>
    <row r="19" spans="2:7" ht="15" customHeight="1">
      <c r="B19" s="7"/>
      <c r="C19" s="2" t="str">
        <f>'F2 SAS'!C19</f>
        <v>Ergothérapeute</v>
      </c>
      <c r="D19" s="95">
        <f>'F2 SAS'!D19+'F2 FHL'!D19+'F2 ETAT-COMMUNAL'!D19</f>
        <v>0</v>
      </c>
      <c r="E19" s="81"/>
      <c r="F19" s="95">
        <f>'F2 SAS'!F19+'F2 FHL'!F19+'F2 ETAT-COMMUNAL'!F19</f>
        <v>0</v>
      </c>
      <c r="G19" s="25" t="str">
        <f t="shared" si="0"/>
        <v>OK</v>
      </c>
    </row>
    <row r="20" spans="2:7" ht="15" customHeight="1">
      <c r="B20" s="7"/>
      <c r="C20" s="2" t="str">
        <f>'F2 SAS'!C20</f>
        <v>Kinésithérapeute</v>
      </c>
      <c r="D20" s="95">
        <f>'F2 SAS'!D20+'F2 FHL'!D20+'F2 ETAT-COMMUNAL'!D20</f>
        <v>0</v>
      </c>
      <c r="E20" s="81"/>
      <c r="F20" s="95">
        <f>'F2 SAS'!F20+'F2 FHL'!F20+'F2 ETAT-COMMUNAL'!F20</f>
        <v>0</v>
      </c>
      <c r="G20" s="25" t="str">
        <f t="shared" si="0"/>
        <v>OK</v>
      </c>
    </row>
    <row r="21" spans="2:7" ht="15" customHeight="1">
      <c r="B21" s="7"/>
      <c r="C21" s="2" t="str">
        <f>'F2 SAS'!C21</f>
        <v>Psychomotricien</v>
      </c>
      <c r="D21" s="95">
        <f>'F2 SAS'!D21+'F2 FHL'!D21+'F2 ETAT-COMMUNAL'!D21</f>
        <v>0</v>
      </c>
      <c r="E21" s="81"/>
      <c r="F21" s="95">
        <f>'F2 SAS'!F21+'F2 FHL'!F21+'F2 ETAT-COMMUNAL'!F21</f>
        <v>0</v>
      </c>
      <c r="G21" s="25" t="str">
        <f t="shared" si="0"/>
        <v>OK</v>
      </c>
    </row>
    <row r="22" spans="2:7" ht="15" customHeight="1">
      <c r="B22" s="7"/>
      <c r="C22" s="2" t="str">
        <f>'F2 SAS'!C22</f>
        <v>Pédagogue curatif</v>
      </c>
      <c r="D22" s="95">
        <f>'F2 SAS'!D22+'F2 FHL'!D22+'F2 ETAT-COMMUNAL'!D22</f>
        <v>0</v>
      </c>
      <c r="E22" s="81"/>
      <c r="F22" s="95">
        <f>'F2 SAS'!F22+'F2 FHL'!F22+'F2 ETAT-COMMUNAL'!F22</f>
        <v>0</v>
      </c>
      <c r="G22" s="25" t="str">
        <f t="shared" si="0"/>
        <v>OK</v>
      </c>
    </row>
    <row r="23" spans="2:7" ht="15" customHeight="1">
      <c r="B23" s="7"/>
      <c r="C23" s="2" t="str">
        <f>'F2 SAS'!C23</f>
        <v>Diététicien</v>
      </c>
      <c r="D23" s="95">
        <f>'F2 SAS'!D23+'F2 FHL'!D23+'F2 ETAT-COMMUNAL'!D23</f>
        <v>0</v>
      </c>
      <c r="E23" s="81"/>
      <c r="F23" s="95">
        <f>'F2 SAS'!F23+'F2 FHL'!F23+'F2 ETAT-COMMUNAL'!F23</f>
        <v>0</v>
      </c>
      <c r="G23" s="25" t="str">
        <f t="shared" si="0"/>
        <v>OK</v>
      </c>
    </row>
    <row r="24" spans="2:7" ht="15" customHeight="1">
      <c r="B24" s="7"/>
      <c r="C24" s="2" t="str">
        <f>'F2 SAS'!C24</f>
        <v>Infirmier anesthésiste / masseur</v>
      </c>
      <c r="D24" s="95">
        <f>'F2 SAS'!D24+'F2 FHL'!D24+'F2 ETAT-COMMUNAL'!D24</f>
        <v>0</v>
      </c>
      <c r="E24" s="81"/>
      <c r="F24" s="95">
        <f>'F2 SAS'!F24+'F2 FHL'!F24+'F2 ETAT-COMMUNAL'!F24</f>
        <v>0</v>
      </c>
      <c r="G24" s="25" t="str">
        <f t="shared" si="0"/>
        <v>OK</v>
      </c>
    </row>
    <row r="25" spans="2:7" ht="15" customHeight="1">
      <c r="B25" s="7"/>
      <c r="C25" s="2" t="str">
        <f>'F2 SAS'!C25</f>
        <v>Infirmier psychiatrique</v>
      </c>
      <c r="D25" s="95">
        <f>'F2 SAS'!D25+'F2 FHL'!D25+'F2 ETAT-COMMUNAL'!D25</f>
        <v>0</v>
      </c>
      <c r="E25" s="81"/>
      <c r="F25" s="95">
        <f>'F2 SAS'!F25+'F2 FHL'!F25+'F2 ETAT-COMMUNAL'!F25</f>
        <v>0</v>
      </c>
      <c r="G25" s="25" t="str">
        <f t="shared" si="0"/>
        <v>OK</v>
      </c>
    </row>
    <row r="26" spans="2:7" ht="15" customHeight="1">
      <c r="B26" s="7"/>
      <c r="C26" s="2" t="str">
        <f>'F2 SAS'!C26</f>
        <v>Infirmier</v>
      </c>
      <c r="D26" s="95">
        <f>'F2 SAS'!D26+'F2 FHL'!D26+'F2 ETAT-COMMUNAL'!D26</f>
        <v>0</v>
      </c>
      <c r="E26" s="81"/>
      <c r="F26" s="95">
        <f>'F2 SAS'!F26+'F2 FHL'!F26+'F2 ETAT-COMMUNAL'!F26</f>
        <v>0</v>
      </c>
      <c r="G26" s="25" t="str">
        <f t="shared" si="0"/>
        <v>OK</v>
      </c>
    </row>
    <row r="27" spans="2:7" ht="15" customHeight="1">
      <c r="B27" s="7"/>
      <c r="C27" s="4" t="str">
        <f>'F2 SAS'!C27</f>
        <v>Aide soignant</v>
      </c>
      <c r="D27" s="95">
        <f>'F2 SAS'!D27+'F2 FHL'!D27+'F2 ETAT-COMMUNAL'!D27</f>
        <v>0</v>
      </c>
      <c r="E27" s="81"/>
      <c r="F27" s="95">
        <f>'F2 SAS'!F27+'F2 FHL'!F27+'F2 ETAT-COMMUNAL'!F27</f>
        <v>0</v>
      </c>
      <c r="G27" s="25" t="str">
        <f t="shared" si="0"/>
        <v>OK</v>
      </c>
    </row>
    <row r="28" spans="2:7" ht="15" customHeight="1">
      <c r="B28" s="5"/>
      <c r="C28" s="19" t="s">
        <v>12</v>
      </c>
      <c r="D28" s="82"/>
      <c r="E28" s="81"/>
      <c r="F28" s="21"/>
      <c r="G28" s="20"/>
    </row>
    <row r="29" spans="2:7" ht="15" customHeight="1">
      <c r="B29" s="7"/>
      <c r="C29" s="2" t="str">
        <f>'F2 SAS'!C29</f>
        <v>Universitaire psychologue</v>
      </c>
      <c r="D29" s="95">
        <f>'F2 SAS'!D29+'F2 FHL'!D29+'F2 ETAT-COMMUNAL'!D29</f>
        <v>0</v>
      </c>
      <c r="E29" s="81"/>
      <c r="F29" s="95">
        <f>'F2 SAS'!F29+'F2 FHL'!F29+'F2 ETAT-COMMUNAL'!F29</f>
        <v>0</v>
      </c>
      <c r="G29" s="25" t="str">
        <f t="shared" ref="G29:G34" si="1">IF(D29=0,"OK",IF(AND(D29&gt;0,F29&lt;&gt;"",F29=INT(F29),INT(F29)&gt;=D29),"OK","erreur"))</f>
        <v>OK</v>
      </c>
    </row>
    <row r="30" spans="2:7" ht="15" customHeight="1">
      <c r="B30" s="7"/>
      <c r="C30" s="2" t="str">
        <f>'F2 SAS'!C30</f>
        <v>Educateur gradué</v>
      </c>
      <c r="D30" s="95">
        <f>'F2 SAS'!D30+'F2 FHL'!D30+'F2 ETAT-COMMUNAL'!D30</f>
        <v>0</v>
      </c>
      <c r="E30" s="81"/>
      <c r="F30" s="95">
        <f>'F2 SAS'!F30+'F2 FHL'!F30+'F2 ETAT-COMMUNAL'!F30</f>
        <v>0</v>
      </c>
      <c r="G30" s="25" t="str">
        <f t="shared" si="1"/>
        <v>OK</v>
      </c>
    </row>
    <row r="31" spans="2:7" ht="15" customHeight="1">
      <c r="B31" s="7"/>
      <c r="C31" s="2" t="str">
        <f>'F2 SAS'!C31</f>
        <v>Educateur instructeur (bac)</v>
      </c>
      <c r="D31" s="95">
        <f>'F2 SAS'!D31+'F2 FHL'!D31+'F2 ETAT-COMMUNAL'!D31</f>
        <v>0</v>
      </c>
      <c r="E31" s="81"/>
      <c r="F31" s="95">
        <f>'F2 SAS'!F31+'F2 FHL'!F31+'F2 ETAT-COMMUNAL'!F31</f>
        <v>0</v>
      </c>
      <c r="G31" s="25" t="str">
        <f t="shared" si="1"/>
        <v>OK</v>
      </c>
    </row>
    <row r="32" spans="2:7" ht="15" customHeight="1">
      <c r="B32" s="7"/>
      <c r="C32" s="2" t="str">
        <f>'F2 SAS'!C32</f>
        <v>Educateur diplômé</v>
      </c>
      <c r="D32" s="95">
        <f>'F2 SAS'!D32+'F2 FHL'!D32+'F2 ETAT-COMMUNAL'!D32</f>
        <v>0</v>
      </c>
      <c r="E32" s="81"/>
      <c r="F32" s="95">
        <f>'F2 SAS'!F32+'F2 FHL'!F32+'F2 ETAT-COMMUNAL'!F32</f>
        <v>0</v>
      </c>
      <c r="G32" s="25" t="str">
        <f t="shared" si="1"/>
        <v>OK</v>
      </c>
    </row>
    <row r="33" spans="2:7" ht="15" customHeight="1">
      <c r="B33" s="7"/>
      <c r="C33" s="2" t="str">
        <f>'F2 SAS'!C33</f>
        <v>Educateur instructeur</v>
      </c>
      <c r="D33" s="95">
        <f>'F2 SAS'!D33+'F2 FHL'!D33+'F2 ETAT-COMMUNAL'!D33</f>
        <v>0</v>
      </c>
      <c r="E33" s="81"/>
      <c r="F33" s="95">
        <f>'F2 SAS'!F33+'F2 FHL'!F33+'F2 ETAT-COMMUNAL'!F33</f>
        <v>0</v>
      </c>
      <c r="G33" s="25" t="str">
        <f t="shared" si="1"/>
        <v>OK</v>
      </c>
    </row>
    <row r="34" spans="2:7" ht="15" customHeight="1">
      <c r="B34" s="7"/>
      <c r="C34" s="2" t="str">
        <f>'F2 SAS'!C34</f>
        <v>Salarié non diplômé</v>
      </c>
      <c r="D34" s="95">
        <f>'F2 SAS'!D34+'F2 FHL'!D34+'F2 ETAT-COMMUNAL'!D34</f>
        <v>0</v>
      </c>
      <c r="E34" s="81"/>
      <c r="F34" s="95">
        <f>'F2 SAS'!F34+'F2 FHL'!F34+'F2 ETAT-COMMUNAL'!F34</f>
        <v>0</v>
      </c>
      <c r="G34" s="25" t="str">
        <f t="shared" si="1"/>
        <v>OK</v>
      </c>
    </row>
    <row r="35" spans="2:7" ht="15" customHeight="1">
      <c r="B35" s="5"/>
      <c r="C35" s="19" t="s">
        <v>21</v>
      </c>
      <c r="D35" s="82"/>
      <c r="E35" s="81"/>
      <c r="F35" s="21"/>
      <c r="G35" s="20"/>
    </row>
    <row r="36" spans="2:7" ht="15" customHeight="1">
      <c r="B36" s="9"/>
      <c r="C36" s="4" t="str">
        <f>'F2 SAS'!C36</f>
        <v>Salarié avec CATP ou CAP</v>
      </c>
      <c r="D36" s="95">
        <f>'F2 SAS'!D36+'F2 FHL'!D36+'F2 ETAT-COMMUNAL'!D36</f>
        <v>0</v>
      </c>
      <c r="E36" s="81"/>
      <c r="F36" s="95">
        <f>'F2 SAS'!F36+'F2 FHL'!F36+'F2 ETAT-COMMUNAL'!F36</f>
        <v>0</v>
      </c>
      <c r="G36" s="25" t="str">
        <f>IF(D36=0,"OK",IF(AND(D36&gt;0,F36&lt;&gt;"",F36=INT(F36),INT(F36)&gt;=D36),"OK","erreur"))</f>
        <v>OK</v>
      </c>
    </row>
    <row r="37" spans="2:7" ht="15" customHeight="1">
      <c r="B37" s="9"/>
      <c r="C37" s="4" t="str">
        <f>'F2 SAS'!C37</f>
        <v>Auxiliaire de vie/Auxiliaire économe</v>
      </c>
      <c r="D37" s="95">
        <f>'F2 SAS'!D37+'F2 FHL'!D37+'F2 ETAT-COMMUNAL'!D37</f>
        <v>0</v>
      </c>
      <c r="E37" s="81"/>
      <c r="F37" s="95">
        <f>'F2 SAS'!F37+'F2 FHL'!F37+'F2 ETAT-COMMUNAL'!F37</f>
        <v>0</v>
      </c>
      <c r="G37" s="25" t="str">
        <f>IF(D37=0,"OK",IF(AND(D37&gt;0,F37&lt;&gt;"",F37=INT(F37),INT(F37)&gt;=D37),"OK","erreur"))</f>
        <v>OK</v>
      </c>
    </row>
    <row r="38" spans="2:7" ht="15" customHeight="1">
      <c r="B38" s="9"/>
      <c r="C38" s="4" t="str">
        <f>'F2 SAS'!C38</f>
        <v>Aide socio-familiale</v>
      </c>
      <c r="D38" s="95">
        <f>'F2 SAS'!D38+'F2 FHL'!D38+'F2 ETAT-COMMUNAL'!D38</f>
        <v>0</v>
      </c>
      <c r="E38" s="81"/>
      <c r="F38" s="95">
        <f>'F2 SAS'!F38+'F2 FHL'!F38+'F2 ETAT-COMMUNAL'!F38</f>
        <v>0</v>
      </c>
      <c r="G38" s="25" t="str">
        <f>IF(D38=0,"OK",IF(AND(D38&gt;0,F38&lt;&gt;"",F38=INT(F38),INT(F38)&gt;=D38),"OK","erreur"))</f>
        <v>OK</v>
      </c>
    </row>
    <row r="39" spans="2:7" ht="15" customHeight="1">
      <c r="B39" s="9"/>
      <c r="C39" s="4" t="str">
        <f>'F2 SAS'!C39</f>
        <v>Aide socio-familiale en formation</v>
      </c>
      <c r="D39" s="95">
        <f>'F2 SAS'!D39+'F2 FHL'!D39+'F2 ETAT-COMMUNAL'!D39</f>
        <v>0</v>
      </c>
      <c r="E39" s="81"/>
      <c r="F39" s="95">
        <f>'F2 SAS'!F39+'F2 FHL'!F39+'F2 ETAT-COMMUNAL'!F39</f>
        <v>0</v>
      </c>
      <c r="G39" s="25" t="str">
        <f>IF(D39=0,"OK",IF(AND(D39&gt;0,F39&lt;&gt;"",F39=INT(F39),INT(F39)&gt;=D39),"OK","erreur"))</f>
        <v>OK</v>
      </c>
    </row>
    <row r="40" spans="2:7" ht="15" customHeight="1">
      <c r="B40" s="9"/>
      <c r="C40" s="4" t="str">
        <f>'F2 SAS'!C40</f>
        <v>Salarié non diplômé</v>
      </c>
      <c r="D40" s="95">
        <f>'F2 SAS'!D40+'F2 FHL'!D40+'F2 ETAT-COMMUNAL'!D40</f>
        <v>0</v>
      </c>
      <c r="E40" s="81"/>
      <c r="F40" s="95">
        <f>'F2 SAS'!F40+'F2 FHL'!F40+'F2 ETAT-COMMUNAL'!F40</f>
        <v>0</v>
      </c>
      <c r="G40" s="25" t="str">
        <f>IF(D40=0,"OK",IF(AND(D40&gt;0,F40&lt;&gt;"",F40=INT(F40),INT(F40)&gt;=D40),"OK","erreur"))</f>
        <v>OK</v>
      </c>
    </row>
    <row r="41" spans="2:7" ht="15" customHeight="1">
      <c r="B41" s="5" t="s">
        <v>18</v>
      </c>
      <c r="C41" s="6"/>
      <c r="D41" s="82"/>
      <c r="E41" s="81"/>
      <c r="F41" s="21"/>
      <c r="G41" s="20"/>
    </row>
    <row r="42" spans="2:7" ht="15" customHeight="1">
      <c r="B42" s="7"/>
      <c r="C42" s="2" t="str">
        <f>'F2 SAS'!C42</f>
        <v>Universitaire</v>
      </c>
      <c r="D42" s="95">
        <f>'F2 SAS'!D42+'F2 FHL'!D42+'F2 ETAT-COMMUNAL'!D42</f>
        <v>0</v>
      </c>
      <c r="E42" s="81"/>
      <c r="F42" s="95">
        <f>'F2 SAS'!F42+'F2 FHL'!F42+'F2 ETAT-COMMUNAL'!F42</f>
        <v>0</v>
      </c>
      <c r="G42" s="25" t="str">
        <f t="shared" ref="G42:G49" si="2">IF(D42=0,"OK",IF(AND(D42&gt;0,F42&lt;&gt;"",F42=INT(F42),INT(F42)&gt;=D42),"OK","erreur"))</f>
        <v>OK</v>
      </c>
    </row>
    <row r="43" spans="2:7" ht="15" customHeight="1">
      <c r="B43" s="7"/>
      <c r="C43" s="2" t="str">
        <f>'F2 SAS'!C43</f>
        <v>Bachelor</v>
      </c>
      <c r="D43" s="95">
        <f>'F2 SAS'!D43+'F2 FHL'!D43+'F2 ETAT-COMMUNAL'!D43</f>
        <v>0</v>
      </c>
      <c r="E43" s="81"/>
      <c r="F43" s="95">
        <f>'F2 SAS'!F43+'F2 FHL'!F43+'F2 ETAT-COMMUNAL'!F43</f>
        <v>0</v>
      </c>
      <c r="G43" s="25" t="str">
        <f t="shared" si="2"/>
        <v>OK</v>
      </c>
    </row>
    <row r="44" spans="2:7" ht="15" customHeight="1">
      <c r="B44" s="7"/>
      <c r="C44" s="2" t="str">
        <f>'F2 SAS'!C44</f>
        <v>BTS</v>
      </c>
      <c r="D44" s="95">
        <f>'F2 SAS'!D44+'F2 FHL'!D44+'F2 ETAT-COMMUNAL'!D44</f>
        <v>0</v>
      </c>
      <c r="E44" s="81"/>
      <c r="F44" s="95">
        <f>'F2 SAS'!F44+'F2 FHL'!F44+'F2 ETAT-COMMUNAL'!F44</f>
        <v>0</v>
      </c>
      <c r="G44" s="25" t="str">
        <f t="shared" si="2"/>
        <v>OK</v>
      </c>
    </row>
    <row r="45" spans="2:7" ht="15" customHeight="1">
      <c r="B45" s="7"/>
      <c r="C45" s="2" t="str">
        <f>'F2 SAS'!C45</f>
        <v>Bac</v>
      </c>
      <c r="D45" s="95">
        <f>'F2 SAS'!D45+'F2 FHL'!D45+'F2 ETAT-COMMUNAL'!D45</f>
        <v>0</v>
      </c>
      <c r="E45" s="81"/>
      <c r="F45" s="95">
        <f>'F2 SAS'!F45+'F2 FHL'!F45+'F2 ETAT-COMMUNAL'!F45</f>
        <v>0</v>
      </c>
      <c r="G45" s="25" t="str">
        <f t="shared" si="2"/>
        <v>OK</v>
      </c>
    </row>
    <row r="46" spans="2:7" ht="15" customHeight="1">
      <c r="B46" s="7"/>
      <c r="C46" s="2" t="str">
        <f>'F2 SAS'!C46</f>
        <v>Salarié avec 3ième sec. ou ens. moyen</v>
      </c>
      <c r="D46" s="95">
        <f>'F2 SAS'!D46+'F2 FHL'!D46+'F2 ETAT-COMMUNAL'!D46</f>
        <v>0</v>
      </c>
      <c r="E46" s="81"/>
      <c r="F46" s="95">
        <f>'F2 SAS'!F46+'F2 FHL'!F46+'F2 ETAT-COMMUNAL'!F46</f>
        <v>0</v>
      </c>
      <c r="G46" s="25" t="str">
        <f t="shared" si="2"/>
        <v>OK</v>
      </c>
    </row>
    <row r="47" spans="2:7" ht="15" customHeight="1">
      <c r="B47" s="7"/>
      <c r="C47" s="2" t="str">
        <f>'F2 SAS'!C47</f>
        <v>Salarié avec 5ième sec. ou 9ième moyen</v>
      </c>
      <c r="D47" s="95">
        <f>'F2 SAS'!D47+'F2 FHL'!D47+'F2 ETAT-COMMUNAL'!D47</f>
        <v>0</v>
      </c>
      <c r="E47" s="81"/>
      <c r="F47" s="95">
        <f>'F2 SAS'!F47+'F2 FHL'!F47+'F2 ETAT-COMMUNAL'!F47</f>
        <v>0</v>
      </c>
      <c r="G47" s="25" t="str">
        <f t="shared" si="2"/>
        <v>OK</v>
      </c>
    </row>
    <row r="48" spans="2:7" ht="15" customHeight="1">
      <c r="B48" s="7"/>
      <c r="C48" s="2" t="str">
        <f>'F2 SAS'!C48</f>
        <v>Salarié sans 5ième sec. ou 9ième moyen</v>
      </c>
      <c r="D48" s="95">
        <f>'F2 SAS'!D48+'F2 FHL'!D48+'F2 ETAT-COMMUNAL'!D48</f>
        <v>0</v>
      </c>
      <c r="E48" s="81"/>
      <c r="F48" s="95">
        <f>'F2 SAS'!F48+'F2 FHL'!F48+'F2 ETAT-COMMUNAL'!F48</f>
        <v>0</v>
      </c>
      <c r="G48" s="25" t="str">
        <f t="shared" si="2"/>
        <v>OK</v>
      </c>
    </row>
    <row r="49" spans="2:13" ht="15" customHeight="1">
      <c r="B49" s="7"/>
      <c r="C49" s="2" t="str">
        <f>'F2 SAS'!C49</f>
        <v>Salarié non diplômé</v>
      </c>
      <c r="D49" s="95">
        <f>'F2 SAS'!D49+'F2 FHL'!D49+'F2 ETAT-COMMUNAL'!D49</f>
        <v>0</v>
      </c>
      <c r="E49" s="81"/>
      <c r="F49" s="95">
        <f>'F2 SAS'!F49+'F2 FHL'!F49+'F2 ETAT-COMMUNAL'!F49</f>
        <v>0</v>
      </c>
      <c r="G49" s="25" t="str">
        <f t="shared" si="2"/>
        <v>OK</v>
      </c>
    </row>
    <row r="50" spans="2:13" ht="15" customHeight="1">
      <c r="B50" s="5" t="s">
        <v>33</v>
      </c>
      <c r="C50" s="6"/>
      <c r="D50" s="82"/>
      <c r="E50" s="81"/>
      <c r="F50" s="21"/>
      <c r="G50" s="20"/>
    </row>
    <row r="51" spans="2:13" ht="15" customHeight="1">
      <c r="B51" s="9"/>
      <c r="C51" s="4" t="str">
        <f>'F2 SAS'!C51</f>
        <v>Salarié avec CATP ou CAP</v>
      </c>
      <c r="D51" s="95">
        <f>'F2 SAS'!D51+'F2 FHL'!D51+'F2 ETAT-COMMUNAL'!D51</f>
        <v>0</v>
      </c>
      <c r="E51" s="81"/>
      <c r="F51" s="95">
        <f>'F2 SAS'!F51+'F2 FHL'!F51+'F2 ETAT-COMMUNAL'!F51</f>
        <v>0</v>
      </c>
      <c r="G51" s="25" t="str">
        <f t="shared" ref="G51:G56" si="3">IF(D51=0,"OK",IF(AND(D51&gt;0,F51&lt;&gt;"",F51=INT(F51),INT(F51)&gt;=D51),"OK","erreur"))</f>
        <v>OK</v>
      </c>
    </row>
    <row r="52" spans="2:13" ht="15" customHeight="1">
      <c r="B52" s="9"/>
      <c r="C52" s="4" t="str">
        <f>'F2 SAS'!C52</f>
        <v>Salarié sans CATP</v>
      </c>
      <c r="D52" s="95">
        <f>'F2 SAS'!D52+'F2 FHL'!D52+'F2 ETAT-COMMUNAL'!D52</f>
        <v>0</v>
      </c>
      <c r="E52" s="81"/>
      <c r="F52" s="95">
        <f>'F2 SAS'!F52+'F2 FHL'!F52+'F2 ETAT-COMMUNAL'!F52</f>
        <v>0</v>
      </c>
      <c r="G52" s="25" t="str">
        <f t="shared" si="3"/>
        <v>OK</v>
      </c>
    </row>
    <row r="53" spans="2:13" ht="15" customHeight="1">
      <c r="B53" s="9"/>
      <c r="C53" s="4" t="str">
        <f>'F2 SAS'!C53</f>
        <v>Salarié non diplômé - Nettoyage</v>
      </c>
      <c r="D53" s="95">
        <f>'F2 SAS'!D53+'F2 FHL'!D53+'F2 ETAT-COMMUNAL'!D53</f>
        <v>0</v>
      </c>
      <c r="E53" s="81"/>
      <c r="F53" s="95">
        <f>'F2 SAS'!F53+'F2 FHL'!F53+'F2 ETAT-COMMUNAL'!F53</f>
        <v>0</v>
      </c>
      <c r="G53" s="25" t="str">
        <f t="shared" si="3"/>
        <v>OK</v>
      </c>
    </row>
    <row r="54" spans="2:13" ht="15" customHeight="1">
      <c r="B54" s="9"/>
      <c r="C54" s="4" t="str">
        <f>'F2 SAS'!C54</f>
        <v>Salarié non diplômé - Aide cuisinière</v>
      </c>
      <c r="D54" s="95">
        <f>'F2 SAS'!D54+'F2 FHL'!D54+'F2 ETAT-COMMUNAL'!D54</f>
        <v>0</v>
      </c>
      <c r="E54" s="81"/>
      <c r="F54" s="95">
        <f>'F2 SAS'!F54+'F2 FHL'!F54+'F2 ETAT-COMMUNAL'!F54</f>
        <v>0</v>
      </c>
      <c r="G54" s="25" t="str">
        <f t="shared" si="3"/>
        <v>OK</v>
      </c>
    </row>
    <row r="55" spans="2:13" ht="15" customHeight="1">
      <c r="B55" s="9"/>
      <c r="C55" s="4" t="str">
        <f>'F2 SAS'!C55</f>
        <v>Salarié non diplômé - Lingère</v>
      </c>
      <c r="D55" s="95">
        <f>'F2 SAS'!D55+'F2 FHL'!D55+'F2 ETAT-COMMUNAL'!D55</f>
        <v>0</v>
      </c>
      <c r="E55" s="81"/>
      <c r="F55" s="95">
        <f>'F2 SAS'!F55+'F2 FHL'!F55+'F2 ETAT-COMMUNAL'!F55</f>
        <v>0</v>
      </c>
      <c r="G55" s="25" t="str">
        <f t="shared" si="3"/>
        <v>OK</v>
      </c>
    </row>
    <row r="56" spans="2:13" ht="15" customHeight="1">
      <c r="B56" s="12"/>
      <c r="C56" s="22" t="str">
        <f>'F2 SAS'!C56</f>
        <v>Salarié non diplômé - Chauffeur</v>
      </c>
      <c r="D56" s="95">
        <f>'F2 SAS'!D56+'F2 FHL'!D56+'F2 ETAT-COMMUNAL'!D56</f>
        <v>0</v>
      </c>
      <c r="E56" s="81"/>
      <c r="F56" s="95">
        <f>'F2 SAS'!F56+'F2 FHL'!F56+'F2 ETAT-COMMUNAL'!F56</f>
        <v>0</v>
      </c>
      <c r="G56" s="25" t="str">
        <f t="shared" si="3"/>
        <v>OK</v>
      </c>
    </row>
    <row r="57" spans="2:13" ht="15" customHeight="1">
      <c r="D57" s="83"/>
      <c r="E57" s="81"/>
      <c r="F57" s="23"/>
    </row>
    <row r="58" spans="2:13" ht="15" customHeight="1">
      <c r="B58" s="8" t="s">
        <v>24</v>
      </c>
      <c r="C58" s="24"/>
      <c r="D58" s="75">
        <f>SUM(D15:D56)</f>
        <v>0</v>
      </c>
      <c r="E58" s="81"/>
      <c r="F58" s="75">
        <f>SUM(F15:F56)</f>
        <v>0</v>
      </c>
      <c r="G58" s="25" t="str">
        <f>IF(D58=0,"OK",IF(AND(D58&gt;0,F58&lt;&gt;"",F58=INT(F58),INT(F58)&gt;=D58),"OK","erreur"))</f>
        <v>OK</v>
      </c>
    </row>
    <row r="59" spans="2:13" ht="15" customHeight="1">
      <c r="G59" s="149"/>
      <c r="H59" s="149"/>
      <c r="I59" s="149"/>
      <c r="J59" s="149"/>
      <c r="K59" s="149"/>
      <c r="L59" s="149"/>
      <c r="M59" s="149"/>
    </row>
  </sheetData>
  <sheetProtection algorithmName="SHA-512" hashValue="Y92A49zTIMPnBDe3K8f2jyT5TyhGx14xx2PGUZdPWZQpqad99qwEGKdcZDDlw8WDpBaEkCpvsG+14VxvV2rssg==" saltValue="wz/OvCiaVSZzDHgne9jLYA==" spinCount="100000" sheet="1" objects="1" scenarios="1" selectLockedCells="1"/>
  <mergeCells count="9">
    <mergeCell ref="G59:M59"/>
    <mergeCell ref="D10:D12"/>
    <mergeCell ref="G10:G12"/>
    <mergeCell ref="F10:F12"/>
    <mergeCell ref="B2:N2"/>
    <mergeCell ref="B4:N4"/>
    <mergeCell ref="B5:N5"/>
    <mergeCell ref="D7:J7"/>
    <mergeCell ref="B8:C8"/>
  </mergeCells>
  <conditionalFormatting sqref="B2">
    <cfRule type="expression" dxfId="10" priority="22">
      <formula>$P$2="OK"</formula>
    </cfRule>
    <cfRule type="expression" dxfId="9" priority="31">
      <formula>$P$2="NOK"</formula>
    </cfRule>
  </conditionalFormatting>
  <conditionalFormatting sqref="G16:G56">
    <cfRule type="containsText" dxfId="8" priority="6" stopIfTrue="1" operator="containsText" text="erreur">
      <formula>NOT(ISERROR(SEARCH("erreur",G16)))</formula>
    </cfRule>
  </conditionalFormatting>
  <conditionalFormatting sqref="G16:G27 G29:G34 G36:G40 G42:G49 G51:G56">
    <cfRule type="containsText" dxfId="7" priority="5" stopIfTrue="1" operator="containsText" text="OK">
      <formula>NOT(ISERROR(SEARCH("OK",G16)))</formula>
    </cfRule>
  </conditionalFormatting>
  <conditionalFormatting sqref="G58">
    <cfRule type="containsText" dxfId="6" priority="4" stopIfTrue="1" operator="containsText" text="erreur">
      <formula>NOT(ISERROR(SEARCH("erreur",G58)))</formula>
    </cfRule>
  </conditionalFormatting>
  <conditionalFormatting sqref="G58">
    <cfRule type="containsText" dxfId="5" priority="3" stopIfTrue="1" operator="containsText" text="OK">
      <formula>NOT(ISERROR(SEARCH("OK",G58)))</formula>
    </cfRule>
  </conditionalFormatting>
  <conditionalFormatting sqref="G15">
    <cfRule type="containsText" dxfId="4" priority="2" stopIfTrue="1" operator="containsText" text="erreur">
      <formula>NOT(ISERROR(SEARCH("erreur",G15)))</formula>
    </cfRule>
  </conditionalFormatting>
  <conditionalFormatting sqref="G15">
    <cfRule type="containsText" dxfId="3" priority="1" stopIfTrue="1" operator="containsText" text="OK">
      <formula>NOT(ISERROR(SEARCH("OK",G15)))</formula>
    </cfRule>
  </conditionalFormatting>
  <conditionalFormatting sqref="G59:M59">
    <cfRule type="expression" dxfId="2" priority="32">
      <formula>(#REF!&lt;&gt;0)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zoomScaleNormal="100" workbookViewId="0">
      <selection activeCell="D13" sqref="D13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8" width="28.5703125" style="1" customWidth="1"/>
    <col min="9" max="9" width="2.85546875" style="1" customWidth="1"/>
    <col min="10" max="16384" width="11.42578125" style="1"/>
  </cols>
  <sheetData>
    <row r="1" spans="2:10" ht="15" customHeight="1" thickBot="1"/>
    <row r="2" spans="2:10" s="14" customFormat="1" ht="60" customHeight="1" thickBot="1">
      <c r="B2" s="124" t="s">
        <v>113</v>
      </c>
      <c r="C2" s="125"/>
      <c r="D2" s="125"/>
      <c r="E2" s="125"/>
      <c r="F2" s="125"/>
      <c r="G2" s="125"/>
      <c r="H2" s="126"/>
      <c r="J2" s="79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152" t="s">
        <v>61</v>
      </c>
      <c r="C4" s="153"/>
      <c r="D4" s="153"/>
      <c r="E4" s="153"/>
      <c r="F4" s="153"/>
      <c r="G4" s="153"/>
      <c r="H4" s="154"/>
    </row>
    <row r="5" spans="2:10" ht="15" customHeight="1" thickBot="1">
      <c r="B5" s="155" t="s">
        <v>76</v>
      </c>
      <c r="C5" s="156"/>
      <c r="D5" s="156"/>
      <c r="E5" s="156"/>
      <c r="F5" s="156"/>
      <c r="G5" s="156"/>
      <c r="H5" s="157"/>
    </row>
    <row r="6" spans="2:10" ht="15" customHeight="1">
      <c r="B6" s="3"/>
      <c r="C6" s="3"/>
      <c r="D6" s="3"/>
      <c r="E6" s="3"/>
      <c r="F6" s="3"/>
    </row>
    <row r="7" spans="2:10" ht="15" customHeight="1">
      <c r="B7" s="10" t="s">
        <v>57</v>
      </c>
      <c r="C7" s="74"/>
      <c r="D7" s="136">
        <f>+'F1'!C7</f>
        <v>0</v>
      </c>
      <c r="E7" s="137"/>
      <c r="F7" s="137"/>
      <c r="G7" s="137"/>
      <c r="H7" s="138"/>
    </row>
    <row r="8" spans="2:10" ht="15" customHeight="1">
      <c r="B8" s="72"/>
      <c r="C8" s="4"/>
      <c r="D8" s="73"/>
      <c r="E8" s="73"/>
      <c r="F8" s="73"/>
    </row>
    <row r="9" spans="2:10" s="14" customFormat="1" ht="15" customHeight="1">
      <c r="B9" s="2"/>
      <c r="C9" s="2"/>
      <c r="D9" s="158" t="s">
        <v>116</v>
      </c>
      <c r="E9" s="159"/>
      <c r="F9" s="159"/>
      <c r="G9" s="159"/>
      <c r="H9" s="84" t="s">
        <v>71</v>
      </c>
    </row>
    <row r="10" spans="2:10" s="14" customFormat="1" ht="45" customHeight="1">
      <c r="B10" s="2"/>
      <c r="C10" s="2"/>
      <c r="D10" s="96" t="s">
        <v>115</v>
      </c>
      <c r="E10" s="96" t="s">
        <v>72</v>
      </c>
      <c r="F10" s="96" t="s">
        <v>73</v>
      </c>
      <c r="G10" s="96" t="s">
        <v>108</v>
      </c>
      <c r="H10" s="96" t="s">
        <v>74</v>
      </c>
    </row>
    <row r="11" spans="2:10" ht="15" customHeight="1">
      <c r="B11" s="5" t="s">
        <v>58</v>
      </c>
      <c r="C11" s="6"/>
      <c r="D11" s="15"/>
      <c r="E11" s="15"/>
      <c r="F11" s="15"/>
      <c r="G11" s="15"/>
      <c r="H11" s="16"/>
    </row>
    <row r="12" spans="2:10" ht="15" customHeight="1">
      <c r="B12" s="5"/>
      <c r="C12" s="19" t="s">
        <v>0</v>
      </c>
      <c r="D12" s="15"/>
      <c r="E12" s="15"/>
      <c r="F12" s="15"/>
      <c r="G12" s="15"/>
      <c r="H12" s="16"/>
    </row>
    <row r="13" spans="2:10" ht="15" customHeight="1">
      <c r="B13" s="7"/>
      <c r="C13" s="2" t="str">
        <f>'F2 SAS'!C15</f>
        <v xml:space="preserve">Médecin </v>
      </c>
      <c r="D13" s="80"/>
      <c r="E13" s="80"/>
      <c r="F13" s="80"/>
      <c r="G13" s="80"/>
      <c r="H13" s="80"/>
    </row>
    <row r="14" spans="2:10" ht="15" customHeight="1">
      <c r="B14" s="7"/>
      <c r="C14" s="2" t="str">
        <f>'F2 SAS'!C16</f>
        <v>Licencié en sciences hospitalières</v>
      </c>
      <c r="D14" s="80"/>
      <c r="E14" s="80"/>
      <c r="F14" s="80"/>
      <c r="G14" s="80"/>
      <c r="H14" s="80"/>
    </row>
    <row r="15" spans="2:10" ht="15" customHeight="1">
      <c r="B15" s="7"/>
      <c r="C15" s="2" t="str">
        <f>'F2 SAS'!C17</f>
        <v>Infirmier hospitalier gradué</v>
      </c>
      <c r="D15" s="80"/>
      <c r="E15" s="80"/>
      <c r="F15" s="80"/>
      <c r="G15" s="80"/>
      <c r="H15" s="80"/>
    </row>
    <row r="16" spans="2:10" ht="15" customHeight="1">
      <c r="B16" s="7"/>
      <c r="C16" s="2" t="str">
        <f>'F2 SAS'!C18</f>
        <v>Assistant social</v>
      </c>
      <c r="D16" s="80"/>
      <c r="E16" s="80"/>
      <c r="F16" s="80"/>
      <c r="G16" s="80"/>
      <c r="H16" s="80"/>
    </row>
    <row r="17" spans="2:8" ht="15" customHeight="1">
      <c r="B17" s="7"/>
      <c r="C17" s="2" t="str">
        <f>'F2 SAS'!C19</f>
        <v>Ergothérapeute</v>
      </c>
      <c r="D17" s="80"/>
      <c r="E17" s="80"/>
      <c r="F17" s="80"/>
      <c r="G17" s="80"/>
      <c r="H17" s="80"/>
    </row>
    <row r="18" spans="2:8" ht="15" customHeight="1">
      <c r="B18" s="7"/>
      <c r="C18" s="2" t="str">
        <f>'F2 SAS'!C20</f>
        <v>Kinésithérapeute</v>
      </c>
      <c r="D18" s="80"/>
      <c r="E18" s="80"/>
      <c r="F18" s="80"/>
      <c r="G18" s="80"/>
      <c r="H18" s="80"/>
    </row>
    <row r="19" spans="2:8" ht="15" customHeight="1">
      <c r="B19" s="7"/>
      <c r="C19" s="2" t="str">
        <f>'F2 SAS'!C21</f>
        <v>Psychomotricien</v>
      </c>
      <c r="D19" s="80"/>
      <c r="E19" s="80"/>
      <c r="F19" s="80"/>
      <c r="G19" s="80"/>
      <c r="H19" s="80"/>
    </row>
    <row r="20" spans="2:8" ht="15" customHeight="1">
      <c r="B20" s="7"/>
      <c r="C20" s="2" t="str">
        <f>'F2 SAS'!C22</f>
        <v>Pédagogue curatif</v>
      </c>
      <c r="D20" s="80"/>
      <c r="E20" s="80"/>
      <c r="F20" s="80"/>
      <c r="G20" s="80"/>
      <c r="H20" s="80"/>
    </row>
    <row r="21" spans="2:8" ht="15" customHeight="1">
      <c r="B21" s="7"/>
      <c r="C21" s="2" t="str">
        <f>'F2 SAS'!C23</f>
        <v>Diététicien</v>
      </c>
      <c r="D21" s="80"/>
      <c r="E21" s="80"/>
      <c r="F21" s="80"/>
      <c r="G21" s="80"/>
      <c r="H21" s="80"/>
    </row>
    <row r="22" spans="2:8" ht="15" customHeight="1">
      <c r="B22" s="7"/>
      <c r="C22" s="2" t="str">
        <f>'F2 SAS'!C24</f>
        <v>Infirmier anesthésiste / masseur</v>
      </c>
      <c r="D22" s="80"/>
      <c r="E22" s="80"/>
      <c r="F22" s="80"/>
      <c r="G22" s="80"/>
      <c r="H22" s="80"/>
    </row>
    <row r="23" spans="2:8" ht="15" customHeight="1">
      <c r="B23" s="7"/>
      <c r="C23" s="2" t="str">
        <f>'F2 SAS'!C25</f>
        <v>Infirmier psychiatrique</v>
      </c>
      <c r="D23" s="80"/>
      <c r="E23" s="80"/>
      <c r="F23" s="80"/>
      <c r="G23" s="80"/>
      <c r="H23" s="80"/>
    </row>
    <row r="24" spans="2:8" ht="15" customHeight="1">
      <c r="B24" s="7"/>
      <c r="C24" s="2" t="str">
        <f>'F2 SAS'!C26</f>
        <v>Infirmier</v>
      </c>
      <c r="D24" s="80"/>
      <c r="E24" s="80"/>
      <c r="F24" s="80"/>
      <c r="G24" s="80"/>
      <c r="H24" s="80"/>
    </row>
    <row r="25" spans="2:8" ht="15" customHeight="1">
      <c r="B25" s="7"/>
      <c r="C25" s="4" t="str">
        <f>'F2 SAS'!C27</f>
        <v>Aide soignant</v>
      </c>
      <c r="D25" s="80"/>
      <c r="E25" s="80"/>
      <c r="F25" s="80"/>
      <c r="G25" s="80"/>
      <c r="H25" s="80"/>
    </row>
    <row r="26" spans="2:8" ht="15" customHeight="1">
      <c r="B26" s="5"/>
      <c r="C26" s="19" t="s">
        <v>12</v>
      </c>
      <c r="D26" s="97"/>
      <c r="E26" s="99"/>
      <c r="F26" s="100"/>
      <c r="G26" s="100"/>
      <c r="H26" s="97"/>
    </row>
    <row r="27" spans="2:8" ht="15" customHeight="1">
      <c r="B27" s="7"/>
      <c r="C27" s="2" t="str">
        <f>'F2 SAS'!C29</f>
        <v>Universitaire psychologue</v>
      </c>
      <c r="D27" s="80"/>
      <c r="E27" s="80"/>
      <c r="F27" s="80"/>
      <c r="G27" s="80"/>
      <c r="H27" s="80"/>
    </row>
    <row r="28" spans="2:8" ht="15" customHeight="1">
      <c r="B28" s="7"/>
      <c r="C28" s="2" t="str">
        <f>'F2 SAS'!C30</f>
        <v>Educateur gradué</v>
      </c>
      <c r="D28" s="80"/>
      <c r="E28" s="80"/>
      <c r="F28" s="80"/>
      <c r="G28" s="80"/>
      <c r="H28" s="80"/>
    </row>
    <row r="29" spans="2:8" ht="15" customHeight="1">
      <c r="B29" s="7"/>
      <c r="C29" s="2" t="str">
        <f>'F2 SAS'!C31</f>
        <v>Educateur instructeur (bac)</v>
      </c>
      <c r="D29" s="80"/>
      <c r="E29" s="80"/>
      <c r="F29" s="80"/>
      <c r="G29" s="80"/>
      <c r="H29" s="80"/>
    </row>
    <row r="30" spans="2:8" ht="15" customHeight="1">
      <c r="B30" s="7"/>
      <c r="C30" s="2" t="str">
        <f>'F2 SAS'!C32</f>
        <v>Educateur diplômé</v>
      </c>
      <c r="D30" s="80"/>
      <c r="E30" s="80"/>
      <c r="F30" s="80"/>
      <c r="G30" s="80"/>
      <c r="H30" s="80"/>
    </row>
    <row r="31" spans="2:8" ht="15" customHeight="1">
      <c r="B31" s="7"/>
      <c r="C31" s="2" t="str">
        <f>'F2 SAS'!C33</f>
        <v>Educateur instructeur</v>
      </c>
      <c r="D31" s="80"/>
      <c r="E31" s="80"/>
      <c r="F31" s="80"/>
      <c r="G31" s="80"/>
      <c r="H31" s="80"/>
    </row>
    <row r="32" spans="2:8" ht="15" customHeight="1">
      <c r="B32" s="7"/>
      <c r="C32" s="2" t="str">
        <f>'F2 SAS'!C34</f>
        <v>Salarié non diplômé</v>
      </c>
      <c r="D32" s="80"/>
      <c r="E32" s="80"/>
      <c r="F32" s="80"/>
      <c r="G32" s="80"/>
      <c r="H32" s="80"/>
    </row>
    <row r="33" spans="2:8" ht="15" customHeight="1">
      <c r="B33" s="5"/>
      <c r="C33" s="19" t="s">
        <v>21</v>
      </c>
      <c r="D33" s="97"/>
      <c r="E33" s="99"/>
      <c r="F33" s="100"/>
      <c r="G33" s="100"/>
      <c r="H33" s="97"/>
    </row>
    <row r="34" spans="2:8" ht="15" customHeight="1">
      <c r="B34" s="9"/>
      <c r="C34" s="4" t="str">
        <f>'F2 SAS'!C36</f>
        <v>Salarié avec CATP ou CAP</v>
      </c>
      <c r="D34" s="80"/>
      <c r="E34" s="80"/>
      <c r="F34" s="80"/>
      <c r="G34" s="80"/>
      <c r="H34" s="80"/>
    </row>
    <row r="35" spans="2:8" ht="15" customHeight="1">
      <c r="B35" s="9"/>
      <c r="C35" s="4" t="str">
        <f>'F2 SAS'!C37</f>
        <v>Auxiliaire de vie/Auxiliaire économe</v>
      </c>
      <c r="D35" s="80"/>
      <c r="E35" s="80"/>
      <c r="F35" s="80"/>
      <c r="G35" s="80"/>
      <c r="H35" s="80"/>
    </row>
    <row r="36" spans="2:8" ht="15" customHeight="1">
      <c r="B36" s="9"/>
      <c r="C36" s="4" t="str">
        <f>'F2 SAS'!C38</f>
        <v>Aide socio-familiale</v>
      </c>
      <c r="D36" s="80"/>
      <c r="E36" s="80"/>
      <c r="F36" s="80"/>
      <c r="G36" s="80"/>
      <c r="H36" s="80"/>
    </row>
    <row r="37" spans="2:8" ht="15" customHeight="1">
      <c r="B37" s="9"/>
      <c r="C37" s="4" t="str">
        <f>'F2 SAS'!C39</f>
        <v>Aide socio-familiale en formation</v>
      </c>
      <c r="D37" s="80"/>
      <c r="E37" s="80"/>
      <c r="F37" s="80"/>
      <c r="G37" s="80"/>
      <c r="H37" s="80"/>
    </row>
    <row r="38" spans="2:8" ht="15" customHeight="1">
      <c r="B38" s="12"/>
      <c r="C38" s="94" t="str">
        <f>'F2 SAS'!C40</f>
        <v>Salarié non diplômé</v>
      </c>
      <c r="D38" s="80"/>
      <c r="E38" s="80"/>
      <c r="F38" s="80"/>
      <c r="G38" s="80"/>
      <c r="H38" s="80"/>
    </row>
    <row r="39" spans="2:8" ht="15" customHeight="1">
      <c r="B39" s="5" t="s">
        <v>18</v>
      </c>
      <c r="C39" s="19"/>
      <c r="D39" s="97"/>
      <c r="E39" s="99"/>
      <c r="F39" s="100"/>
      <c r="G39" s="100"/>
      <c r="H39" s="97"/>
    </row>
    <row r="40" spans="2:8" ht="15" customHeight="1">
      <c r="B40" s="7"/>
      <c r="C40" s="2" t="s">
        <v>19</v>
      </c>
      <c r="D40" s="80"/>
      <c r="E40" s="80"/>
      <c r="F40" s="80"/>
      <c r="G40" s="80"/>
      <c r="H40" s="80"/>
    </row>
    <row r="41" spans="2:8" ht="15" customHeight="1">
      <c r="B41" s="7"/>
      <c r="C41" s="2" t="s">
        <v>54</v>
      </c>
      <c r="D41" s="80"/>
      <c r="E41" s="80"/>
      <c r="F41" s="80"/>
      <c r="G41" s="80"/>
      <c r="H41" s="80"/>
    </row>
    <row r="42" spans="2:8" ht="15" customHeight="1">
      <c r="B42" s="7"/>
      <c r="C42" s="2" t="s">
        <v>55</v>
      </c>
      <c r="D42" s="80"/>
      <c r="E42" s="80"/>
      <c r="F42" s="80"/>
      <c r="G42" s="80"/>
      <c r="H42" s="80"/>
    </row>
    <row r="43" spans="2:8" ht="15" customHeight="1">
      <c r="B43" s="7"/>
      <c r="C43" s="2" t="s">
        <v>20</v>
      </c>
      <c r="D43" s="80"/>
      <c r="E43" s="80"/>
      <c r="F43" s="80"/>
      <c r="G43" s="80"/>
      <c r="H43" s="80"/>
    </row>
    <row r="44" spans="2:8" ht="15" customHeight="1">
      <c r="B44" s="7"/>
      <c r="C44" s="2" t="s">
        <v>90</v>
      </c>
      <c r="D44" s="80"/>
      <c r="E44" s="80"/>
      <c r="F44" s="80"/>
      <c r="G44" s="80"/>
      <c r="H44" s="80"/>
    </row>
    <row r="45" spans="2:8" ht="15" customHeight="1">
      <c r="B45" s="7"/>
      <c r="C45" s="2" t="s">
        <v>88</v>
      </c>
      <c r="D45" s="80"/>
      <c r="E45" s="80"/>
      <c r="F45" s="80"/>
      <c r="G45" s="80"/>
      <c r="H45" s="80"/>
    </row>
    <row r="46" spans="2:8" ht="15" customHeight="1">
      <c r="B46" s="7"/>
      <c r="C46" s="2" t="s">
        <v>89</v>
      </c>
      <c r="D46" s="80"/>
      <c r="E46" s="80"/>
      <c r="F46" s="80"/>
      <c r="G46" s="80"/>
      <c r="H46" s="80"/>
    </row>
    <row r="47" spans="2:8" ht="15" customHeight="1">
      <c r="B47" s="7"/>
      <c r="C47" s="2" t="s">
        <v>85</v>
      </c>
      <c r="D47" s="80"/>
      <c r="E47" s="80"/>
      <c r="F47" s="80"/>
      <c r="G47" s="80"/>
      <c r="H47" s="80"/>
    </row>
    <row r="48" spans="2:8" ht="15" customHeight="1">
      <c r="B48" s="5" t="s">
        <v>33</v>
      </c>
      <c r="C48" s="19"/>
      <c r="D48" s="97"/>
      <c r="E48" s="99"/>
      <c r="F48" s="100"/>
      <c r="G48" s="100"/>
      <c r="H48" s="97"/>
    </row>
    <row r="49" spans="2:8" ht="15" customHeight="1">
      <c r="B49" s="9"/>
      <c r="C49" s="4" t="s">
        <v>86</v>
      </c>
      <c r="D49" s="80"/>
      <c r="E49" s="80"/>
      <c r="F49" s="80"/>
      <c r="G49" s="80"/>
      <c r="H49" s="80"/>
    </row>
    <row r="50" spans="2:8" ht="15" customHeight="1">
      <c r="B50" s="9"/>
      <c r="C50" s="4" t="s">
        <v>87</v>
      </c>
      <c r="D50" s="80"/>
      <c r="E50" s="80"/>
      <c r="F50" s="80"/>
      <c r="G50" s="80"/>
      <c r="H50" s="80"/>
    </row>
    <row r="51" spans="2:8" ht="15" customHeight="1">
      <c r="B51" s="9"/>
      <c r="C51" s="4" t="s">
        <v>103</v>
      </c>
      <c r="D51" s="80"/>
      <c r="E51" s="80"/>
      <c r="F51" s="80"/>
      <c r="G51" s="80"/>
      <c r="H51" s="80"/>
    </row>
    <row r="52" spans="2:8" ht="15" customHeight="1">
      <c r="B52" s="9"/>
      <c r="C52" s="4" t="s">
        <v>91</v>
      </c>
      <c r="D52" s="80"/>
      <c r="E52" s="80"/>
      <c r="F52" s="80"/>
      <c r="G52" s="80"/>
      <c r="H52" s="80"/>
    </row>
    <row r="53" spans="2:8" ht="15" customHeight="1">
      <c r="B53" s="9"/>
      <c r="C53" s="4" t="s">
        <v>92</v>
      </c>
      <c r="D53" s="80"/>
      <c r="E53" s="80"/>
      <c r="F53" s="80"/>
      <c r="G53" s="80"/>
      <c r="H53" s="80"/>
    </row>
    <row r="54" spans="2:8" ht="15" customHeight="1">
      <c r="B54" s="12"/>
      <c r="C54" s="22" t="s">
        <v>93</v>
      </c>
      <c r="D54" s="80"/>
      <c r="E54" s="80"/>
      <c r="F54" s="80"/>
      <c r="G54" s="80"/>
      <c r="H54" s="80"/>
    </row>
    <row r="55" spans="2:8" ht="15" customHeight="1">
      <c r="D55" s="83"/>
      <c r="E55" s="23"/>
      <c r="F55" s="23"/>
      <c r="G55" s="23"/>
      <c r="H55" s="23"/>
    </row>
    <row r="56" spans="2:8" ht="15" customHeight="1">
      <c r="B56" s="8" t="s">
        <v>75</v>
      </c>
      <c r="C56" s="24"/>
      <c r="D56" s="75">
        <f>SUM(D13:D54)</f>
        <v>0</v>
      </c>
      <c r="E56" s="75">
        <f t="shared" ref="E56:G56" si="0">SUM(E13:E54)</f>
        <v>0</v>
      </c>
      <c r="F56" s="75">
        <f t="shared" si="0"/>
        <v>0</v>
      </c>
      <c r="G56" s="75">
        <f t="shared" si="0"/>
        <v>0</v>
      </c>
      <c r="H56" s="75">
        <f>SUM(H13:H54)</f>
        <v>0</v>
      </c>
    </row>
  </sheetData>
  <sheetProtection algorithmName="SHA-512" hashValue="D8Gx6h+CNmCm8LRQvkVfHMOfLsWj+27zmUWzoi46IOTjkj5PtIyHMW5GAkt2NRe5MbOFkC7DU7xJq+nnn+WA0A==" saltValue="QyLQQWBtATUV1fkEcuoFhg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10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F1</vt:lpstr>
      <vt:lpstr>F2 SAS</vt:lpstr>
      <vt:lpstr>F2 FHL</vt:lpstr>
      <vt:lpstr>F2 ETAT-COMMUNAL</vt:lpstr>
      <vt:lpstr>F2 TOTAL</vt:lpstr>
      <vt:lpstr>F3</vt:lpstr>
      <vt:lpstr>'F1'!Zone_d_impression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COPAS</cp:lastModifiedBy>
  <cp:lastPrinted>2019-03-05T14:09:30Z</cp:lastPrinted>
  <dcterms:created xsi:type="dcterms:W3CDTF">2012-03-30T12:18:13Z</dcterms:created>
  <dcterms:modified xsi:type="dcterms:W3CDTF">2021-03-22T11:36:47Z</dcterms:modified>
</cp:coreProperties>
</file>